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Andreja Vadas\Desktop\poslati xls županiji\"/>
    </mc:Choice>
  </mc:AlternateContent>
  <xr:revisionPtr revIDLastSave="0" documentId="13_ncr:1_{4DA6F714-6129-4B59-9249-C002A9C2047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2" i="9" s="1"/>
  <c r="F313" i="9"/>
  <c r="F311" i="9"/>
  <c r="F310" i="9"/>
  <c r="H309" i="9"/>
  <c r="E309" i="9" s="1"/>
  <c r="B309" i="9" s="1"/>
  <c r="G309" i="9"/>
  <c r="F309" i="9"/>
  <c r="F308" i="9"/>
  <c r="H307" i="9"/>
  <c r="G307" i="9"/>
  <c r="E307" i="9" s="1"/>
  <c r="B307" i="9" s="1"/>
  <c r="F307" i="9"/>
  <c r="H306" i="9"/>
  <c r="G306" i="9"/>
  <c r="F306" i="9"/>
  <c r="E306" i="9"/>
  <c r="B306" i="9" s="1"/>
  <c r="H305" i="9"/>
  <c r="G305" i="9"/>
  <c r="E305" i="9" s="1"/>
  <c r="B305" i="9" s="1"/>
  <c r="F305" i="9"/>
  <c r="H304" i="9"/>
  <c r="G304" i="9"/>
  <c r="E304" i="9" s="1"/>
  <c r="B304" i="9" s="1"/>
  <c r="F304" i="9"/>
  <c r="H303" i="9"/>
  <c r="G303" i="9"/>
  <c r="E303" i="9" s="1"/>
  <c r="B303" i="9" s="1"/>
  <c r="F303" i="9"/>
  <c r="H302" i="9"/>
  <c r="E302" i="9" s="1"/>
  <c r="B302" i="9" s="1"/>
  <c r="G302" i="9"/>
  <c r="F302" i="9"/>
  <c r="H301" i="9"/>
  <c r="G301" i="9"/>
  <c r="F301" i="9"/>
  <c r="E301" i="9"/>
  <c r="B301" i="9" s="1"/>
  <c r="H300" i="9"/>
  <c r="G300" i="9"/>
  <c r="E300" i="9" s="1"/>
  <c r="B300" i="9" s="1"/>
  <c r="F300" i="9"/>
  <c r="H299" i="9"/>
  <c r="G299" i="9"/>
  <c r="F299" i="9"/>
  <c r="H298" i="9"/>
  <c r="E298" i="9" s="1"/>
  <c r="B298" i="9" s="1"/>
  <c r="G298" i="9"/>
  <c r="F298" i="9"/>
  <c r="H297" i="9"/>
  <c r="G297" i="9"/>
  <c r="F297" i="9"/>
  <c r="E297" i="9"/>
  <c r="B297" i="9" s="1"/>
  <c r="H296" i="9"/>
  <c r="G296" i="9"/>
  <c r="F296" i="9"/>
  <c r="H295" i="9"/>
  <c r="G295" i="9"/>
  <c r="F295" i="9"/>
  <c r="H294" i="9"/>
  <c r="E294" i="9" s="1"/>
  <c r="B294" i="9" s="1"/>
  <c r="G294" i="9"/>
  <c r="F294" i="9"/>
  <c r="H293" i="9"/>
  <c r="G293" i="9"/>
  <c r="E293" i="9" s="1"/>
  <c r="B293" i="9" s="1"/>
  <c r="F293" i="9"/>
  <c r="H292" i="9"/>
  <c r="G292" i="9"/>
  <c r="E292" i="9" s="1"/>
  <c r="B292" i="9" s="1"/>
  <c r="F292" i="9"/>
  <c r="F291" i="9"/>
  <c r="F290" i="9"/>
  <c r="H289" i="9"/>
  <c r="E289" i="9" s="1"/>
  <c r="G289" i="9"/>
  <c r="F289" i="9"/>
  <c r="H288" i="9"/>
  <c r="G288" i="9"/>
  <c r="E288" i="9" s="1"/>
  <c r="F288" i="9"/>
  <c r="H287" i="9"/>
  <c r="G287" i="9"/>
  <c r="F287" i="9"/>
  <c r="H286" i="9"/>
  <c r="G286" i="9"/>
  <c r="F286" i="9"/>
  <c r="E286" i="9"/>
  <c r="B286" i="9" s="1"/>
  <c r="F285" i="9"/>
  <c r="H284" i="9"/>
  <c r="G284" i="9"/>
  <c r="E284" i="9" s="1"/>
  <c r="B284" i="9" s="1"/>
  <c r="F284" i="9"/>
  <c r="H283" i="9"/>
  <c r="G283" i="9"/>
  <c r="F283" i="9"/>
  <c r="H282" i="9"/>
  <c r="E282" i="9" s="1"/>
  <c r="B282" i="9" s="1"/>
  <c r="G282" i="9"/>
  <c r="F282" i="9"/>
  <c r="F281" i="9"/>
  <c r="F280" i="9"/>
  <c r="F279" i="9"/>
  <c r="F278" i="9"/>
  <c r="F276" i="9"/>
  <c r="L275" i="9"/>
  <c r="F275" i="9" s="1"/>
  <c r="H275" i="9"/>
  <c r="F274" i="9"/>
  <c r="I273" i="9"/>
  <c r="H273" i="9"/>
  <c r="E273" i="9" s="1"/>
  <c r="B273" i="9" s="1"/>
  <c r="F273" i="9"/>
  <c r="E272" i="9"/>
  <c r="M271" i="9"/>
  <c r="F271" i="9" s="1"/>
  <c r="L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F263" i="9" s="1"/>
  <c r="L263" i="9"/>
  <c r="E263" i="9"/>
  <c r="M262" i="9"/>
  <c r="L262" i="9"/>
  <c r="E262" i="9"/>
  <c r="M261" i="9"/>
  <c r="L261" i="9"/>
  <c r="E261" i="9"/>
  <c r="M260" i="9"/>
  <c r="F260" i="9" s="1"/>
  <c r="L260" i="9"/>
  <c r="E260" i="9"/>
  <c r="M259" i="9"/>
  <c r="F259" i="9" s="1"/>
  <c r="L259" i="9"/>
  <c r="E259" i="9"/>
  <c r="M258" i="9"/>
  <c r="L258" i="9"/>
  <c r="F258" i="9" s="1"/>
  <c r="B258" i="9" s="1"/>
  <c r="E258" i="9"/>
  <c r="M257" i="9"/>
  <c r="L257" i="9"/>
  <c r="E257" i="9"/>
  <c r="M256" i="9"/>
  <c r="L256" i="9"/>
  <c r="E256" i="9"/>
  <c r="M255" i="9"/>
  <c r="F255" i="9" s="1"/>
  <c r="L255" i="9"/>
  <c r="E255" i="9"/>
  <c r="M254" i="9"/>
  <c r="L254" i="9"/>
  <c r="F254" i="9" s="1"/>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L230" i="9"/>
  <c r="E230" i="9"/>
  <c r="M229" i="9"/>
  <c r="L229" i="9"/>
  <c r="E229" i="9"/>
  <c r="M228" i="9"/>
  <c r="L228" i="9"/>
  <c r="E228" i="9"/>
  <c r="M227" i="9"/>
  <c r="L227" i="9"/>
  <c r="F227" i="9"/>
  <c r="E227" i="9"/>
  <c r="M226" i="9"/>
  <c r="L226" i="9"/>
  <c r="F226" i="9" s="1"/>
  <c r="E226" i="9"/>
  <c r="M225" i="9"/>
  <c r="L225" i="9"/>
  <c r="E225" i="9"/>
  <c r="M224" i="9"/>
  <c r="L224" i="9"/>
  <c r="E224" i="9"/>
  <c r="M223" i="9"/>
  <c r="F223" i="9" s="1"/>
  <c r="L223" i="9"/>
  <c r="E223" i="9"/>
  <c r="M222" i="9"/>
  <c r="L222" i="9"/>
  <c r="F222" i="9" s="1"/>
  <c r="E222" i="9"/>
  <c r="M221" i="9"/>
  <c r="L221" i="9"/>
  <c r="E221" i="9"/>
  <c r="M220" i="9"/>
  <c r="L220" i="9"/>
  <c r="E220" i="9"/>
  <c r="M219" i="9"/>
  <c r="L219" i="9"/>
  <c r="F219" i="9"/>
  <c r="E219" i="9"/>
  <c r="B219" i="9" s="1"/>
  <c r="M218" i="9"/>
  <c r="L218" i="9"/>
  <c r="F218" i="9" s="1"/>
  <c r="E218" i="9"/>
  <c r="M217" i="9"/>
  <c r="L217" i="9"/>
  <c r="E217" i="9"/>
  <c r="M216" i="9"/>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E158" i="9"/>
  <c r="B158" i="9" s="1"/>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G146" i="9"/>
  <c r="F146" i="9"/>
  <c r="E146" i="9"/>
  <c r="B146" i="9" s="1"/>
  <c r="H145" i="9"/>
  <c r="G145" i="9"/>
  <c r="F145" i="9"/>
  <c r="H144" i="9"/>
  <c r="G144" i="9"/>
  <c r="F144" i="9"/>
  <c r="F143" i="9"/>
  <c r="H142" i="9"/>
  <c r="G142" i="9"/>
  <c r="F142" i="9"/>
  <c r="E142" i="9"/>
  <c r="B142" i="9" s="1"/>
  <c r="H141" i="9"/>
  <c r="G141" i="9"/>
  <c r="F141" i="9"/>
  <c r="H140" i="9"/>
  <c r="G140" i="9"/>
  <c r="F140" i="9"/>
  <c r="H139" i="9"/>
  <c r="E139" i="9" s="1"/>
  <c r="B139" i="9" s="1"/>
  <c r="G139" i="9"/>
  <c r="F139" i="9"/>
  <c r="H138" i="9"/>
  <c r="E138" i="9" s="1"/>
  <c r="B138" i="9" s="1"/>
  <c r="G138" i="9"/>
  <c r="F138" i="9"/>
  <c r="H137" i="9"/>
  <c r="G137" i="9"/>
  <c r="E137" i="9" s="1"/>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E129" i="9" s="1"/>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E101" i="9" s="1"/>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E93" i="9" s="1"/>
  <c r="B93" i="9" s="1"/>
  <c r="G93" i="9"/>
  <c r="F93" i="9"/>
  <c r="H92" i="9"/>
  <c r="G92" i="9"/>
  <c r="F92" i="9"/>
  <c r="H91" i="9"/>
  <c r="E91" i="9" s="1"/>
  <c r="B91" i="9" s="1"/>
  <c r="G91" i="9"/>
  <c r="F91" i="9"/>
  <c r="H90" i="9"/>
  <c r="E90" i="9" s="1"/>
  <c r="B90" i="9" s="1"/>
  <c r="G90" i="9"/>
  <c r="F90" i="9"/>
  <c r="H89" i="9"/>
  <c r="G89" i="9"/>
  <c r="F89" i="9"/>
  <c r="H88" i="9"/>
  <c r="G88" i="9"/>
  <c r="F88" i="9"/>
  <c r="H87" i="9"/>
  <c r="G87" i="9"/>
  <c r="F87" i="9"/>
  <c r="H86" i="9"/>
  <c r="E86" i="9" s="1"/>
  <c r="B86" i="9" s="1"/>
  <c r="G86" i="9"/>
  <c r="F86" i="9"/>
  <c r="H85" i="9"/>
  <c r="E85" i="9" s="1"/>
  <c r="G85" i="9"/>
  <c r="F85" i="9"/>
  <c r="H84" i="9"/>
  <c r="G84" i="9"/>
  <c r="F84" i="9"/>
  <c r="H83" i="9"/>
  <c r="E83" i="9" s="1"/>
  <c r="B83" i="9" s="1"/>
  <c r="G83" i="9"/>
  <c r="F83" i="9"/>
  <c r="H82" i="9"/>
  <c r="E82" i="9" s="1"/>
  <c r="G82" i="9"/>
  <c r="F82" i="9"/>
  <c r="H81" i="9"/>
  <c r="G81" i="9"/>
  <c r="F81" i="9"/>
  <c r="H80" i="9"/>
  <c r="G80" i="9"/>
  <c r="F80" i="9"/>
  <c r="H79" i="9"/>
  <c r="G79" i="9"/>
  <c r="F79" i="9"/>
  <c r="H78" i="9"/>
  <c r="E78" i="9" s="1"/>
  <c r="B78" i="9" s="1"/>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G56" i="9"/>
  <c r="F56" i="9"/>
  <c r="E56" i="9"/>
  <c r="B56" i="9" s="1"/>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E43" i="9" s="1"/>
  <c r="F43" i="9"/>
  <c r="H42" i="9"/>
  <c r="G42" i="9"/>
  <c r="F42" i="9"/>
  <c r="H41" i="9"/>
  <c r="E41" i="9" s="1"/>
  <c r="B41" i="9" s="1"/>
  <c r="G41" i="9"/>
  <c r="F41" i="9"/>
  <c r="H40" i="9"/>
  <c r="G40" i="9"/>
  <c r="F40" i="9"/>
  <c r="E40" i="9"/>
  <c r="B40" i="9" s="1"/>
  <c r="H39" i="9"/>
  <c r="G39" i="9"/>
  <c r="F39" i="9"/>
  <c r="H38" i="9"/>
  <c r="G38" i="9"/>
  <c r="F38" i="9"/>
  <c r="H37" i="9"/>
  <c r="E37" i="9" s="1"/>
  <c r="B37" i="9" s="1"/>
  <c r="G37" i="9"/>
  <c r="F37" i="9"/>
  <c r="H36" i="9"/>
  <c r="E36" i="9" s="1"/>
  <c r="B36" i="9" s="1"/>
  <c r="G36" i="9"/>
  <c r="F36" i="9"/>
  <c r="H35" i="9"/>
  <c r="G35" i="9"/>
  <c r="E35" i="9" s="1"/>
  <c r="B35" i="9" s="1"/>
  <c r="F35" i="9"/>
  <c r="H34" i="9"/>
  <c r="G34" i="9"/>
  <c r="E34" i="9" s="1"/>
  <c r="B34" i="9" s="1"/>
  <c r="F34" i="9"/>
  <c r="H33" i="9"/>
  <c r="G33" i="9"/>
  <c r="F33" i="9"/>
  <c r="H32" i="9"/>
  <c r="G32" i="9"/>
  <c r="F32" i="9"/>
  <c r="H31" i="9"/>
  <c r="G31" i="9"/>
  <c r="F31" i="9"/>
  <c r="E31" i="9"/>
  <c r="B31" i="9" s="1"/>
  <c r="H30" i="9"/>
  <c r="G30" i="9"/>
  <c r="F30" i="9"/>
  <c r="H29" i="9"/>
  <c r="E29" i="9" s="1"/>
  <c r="B29" i="9" s="1"/>
  <c r="G29" i="9"/>
  <c r="F29" i="9"/>
  <c r="H28" i="9"/>
  <c r="G28" i="9"/>
  <c r="F28" i="9"/>
  <c r="E28" i="9"/>
  <c r="B28" i="9" s="1"/>
  <c r="H27" i="9"/>
  <c r="G27" i="9"/>
  <c r="F27" i="9"/>
  <c r="H26" i="9"/>
  <c r="G26" i="9"/>
  <c r="F26" i="9"/>
  <c r="H25" i="9"/>
  <c r="G25" i="9"/>
  <c r="F25" i="9"/>
  <c r="H24" i="9"/>
  <c r="E24" i="9" s="1"/>
  <c r="B24" i="9" s="1"/>
  <c r="G24" i="9"/>
  <c r="F24" i="9"/>
  <c r="H23" i="9"/>
  <c r="E23" i="9" s="1"/>
  <c r="B23" i="9" s="1"/>
  <c r="G23" i="9"/>
  <c r="F23" i="9"/>
  <c r="H22" i="9"/>
  <c r="G22" i="9"/>
  <c r="F22" i="9"/>
  <c r="E22" i="9"/>
  <c r="B22" i="9" s="1"/>
  <c r="F21" i="9"/>
  <c r="F4" i="9"/>
  <c r="O3" i="9"/>
  <c r="G275" i="9" s="1"/>
  <c r="E275" i="9" s="1"/>
  <c r="I3" i="9"/>
  <c r="H3" i="9"/>
  <c r="G3" i="9"/>
  <c r="D101" i="8"/>
  <c r="I36" i="3" s="1"/>
  <c r="D95" i="8"/>
  <c r="D90" i="8"/>
  <c r="C1565" i="1" s="1"/>
  <c r="H1565" i="1" s="1"/>
  <c r="D85" i="8"/>
  <c r="C1560" i="1" s="1"/>
  <c r="H1560" i="1" s="1"/>
  <c r="D80" i="8"/>
  <c r="C1555" i="1" s="1"/>
  <c r="H1555" i="1" s="1"/>
  <c r="D75" i="8"/>
  <c r="D70" i="8"/>
  <c r="C1545" i="1" s="1"/>
  <c r="H1545" i="1" s="1"/>
  <c r="D65" i="8"/>
  <c r="C1540" i="1" s="1"/>
  <c r="H1540" i="1" s="1"/>
  <c r="D60" i="8"/>
  <c r="D55" i="8"/>
  <c r="C1530" i="1" s="1"/>
  <c r="H1530" i="1" s="1"/>
  <c r="D50" i="8"/>
  <c r="C1525" i="1" s="1"/>
  <c r="H1525" i="1" s="1"/>
  <c r="D44" i="8"/>
  <c r="C1519" i="1" s="1"/>
  <c r="H1519" i="1" s="1"/>
  <c r="D36" i="8"/>
  <c r="C1511" i="1" s="1"/>
  <c r="H1511" i="1" s="1"/>
  <c r="D26" i="8"/>
  <c r="D18" i="8"/>
  <c r="D8" i="8"/>
  <c r="C1483" i="1" s="1"/>
  <c r="H1483" i="1" s="1"/>
  <c r="E44" i="7"/>
  <c r="D44" i="7"/>
  <c r="E39" i="7"/>
  <c r="E38" i="7" s="1"/>
  <c r="D39" i="7"/>
  <c r="D38" i="7" s="1"/>
  <c r="H31" i="3" s="1"/>
  <c r="E30" i="7"/>
  <c r="D1461" i="1" s="1"/>
  <c r="D30" i="7"/>
  <c r="C1461" i="1" s="1"/>
  <c r="H1461" i="1" s="1"/>
  <c r="E23" i="7"/>
  <c r="D23" i="7"/>
  <c r="E22" i="7"/>
  <c r="D22" i="7"/>
  <c r="E14" i="7"/>
  <c r="D14" i="7"/>
  <c r="E7" i="7"/>
  <c r="E6" i="7"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412" i="1" s="1"/>
  <c r="D118" i="6"/>
  <c r="F118" i="6" s="1"/>
  <c r="F117" i="6"/>
  <c r="F116" i="6"/>
  <c r="E115" i="6"/>
  <c r="E114" i="6" s="1"/>
  <c r="D115" i="6"/>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1376" i="1" s="1"/>
  <c r="D82" i="6"/>
  <c r="F82" i="6" s="1"/>
  <c r="F81" i="6"/>
  <c r="F80" i="6"/>
  <c r="F79" i="6"/>
  <c r="F78" i="6"/>
  <c r="F77" i="6"/>
  <c r="F76" i="6"/>
  <c r="E75" i="6"/>
  <c r="D1369" i="1" s="1"/>
  <c r="D75" i="6"/>
  <c r="F74" i="6"/>
  <c r="F73" i="6"/>
  <c r="F72" i="6"/>
  <c r="F71" i="6"/>
  <c r="F70" i="6"/>
  <c r="F69" i="6"/>
  <c r="F68" i="6"/>
  <c r="F67" i="6"/>
  <c r="E66" i="6"/>
  <c r="D66" i="6"/>
  <c r="F66" i="6" s="1"/>
  <c r="F65" i="6"/>
  <c r="F64" i="6"/>
  <c r="F63" i="6"/>
  <c r="F62" i="6"/>
  <c r="E61" i="6"/>
  <c r="D1355" i="1" s="1"/>
  <c r="D61" i="6"/>
  <c r="F60" i="6"/>
  <c r="F59" i="6"/>
  <c r="F58" i="6"/>
  <c r="F57" i="6"/>
  <c r="F56" i="6"/>
  <c r="F55" i="6"/>
  <c r="E54" i="6"/>
  <c r="D1348" i="1" s="1"/>
  <c r="D54" i="6"/>
  <c r="F54" i="6" s="1"/>
  <c r="F53" i="6"/>
  <c r="F52" i="6"/>
  <c r="F51" i="6"/>
  <c r="E50" i="6"/>
  <c r="D50" i="6"/>
  <c r="F50" i="6" s="1"/>
  <c r="F49" i="6"/>
  <c r="F48" i="6"/>
  <c r="F47" i="6"/>
  <c r="F46" i="6"/>
  <c r="F45" i="6"/>
  <c r="F44" i="6"/>
  <c r="E43" i="6"/>
  <c r="D43" i="6"/>
  <c r="F42" i="6"/>
  <c r="F41" i="6"/>
  <c r="F40" i="6"/>
  <c r="E39" i="6"/>
  <c r="D39" i="6"/>
  <c r="F39" i="6" s="1"/>
  <c r="F38" i="6"/>
  <c r="F37" i="6"/>
  <c r="E36" i="6"/>
  <c r="D36" i="6"/>
  <c r="F36" i="6" s="1"/>
  <c r="D35" i="6"/>
  <c r="F34" i="6"/>
  <c r="F33" i="6"/>
  <c r="F32" i="6"/>
  <c r="F31" i="6"/>
  <c r="F30" i="6"/>
  <c r="F29" i="6"/>
  <c r="E28" i="6"/>
  <c r="D1322" i="1" s="1"/>
  <c r="D28" i="6"/>
  <c r="F27" i="6"/>
  <c r="F26" i="6"/>
  <c r="F25" i="6"/>
  <c r="F24" i="6"/>
  <c r="F23" i="6"/>
  <c r="E22" i="6"/>
  <c r="D22" i="6"/>
  <c r="F22" i="6" s="1"/>
  <c r="F21" i="6"/>
  <c r="F20" i="6"/>
  <c r="F19" i="6"/>
  <c r="F18" i="6"/>
  <c r="F17" i="6"/>
  <c r="F16" i="6"/>
  <c r="F15" i="6"/>
  <c r="F14" i="6"/>
  <c r="E13" i="6"/>
  <c r="D1307" i="1" s="1"/>
  <c r="D13" i="6"/>
  <c r="F12" i="6"/>
  <c r="F11" i="6"/>
  <c r="E10" i="6"/>
  <c r="D10" i="6"/>
  <c r="F10" i="6" s="1"/>
  <c r="F9" i="6"/>
  <c r="F8" i="6"/>
  <c r="F7" i="6"/>
  <c r="E6" i="6"/>
  <c r="D1300" i="1"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D238" i="5"/>
  <c r="F236" i="5"/>
  <c r="F235" i="5"/>
  <c r="E234" i="5"/>
  <c r="D1211" i="1" s="1"/>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E206" i="5"/>
  <c r="D206" i="5"/>
  <c r="F205" i="5"/>
  <c r="F204" i="5"/>
  <c r="F203" i="5"/>
  <c r="F202" i="5"/>
  <c r="F201" i="5"/>
  <c r="F200" i="5"/>
  <c r="F199" i="5"/>
  <c r="E198" i="5"/>
  <c r="D1175" i="1" s="1"/>
  <c r="D198" i="5"/>
  <c r="F198" i="5" s="1"/>
  <c r="F197" i="5"/>
  <c r="F196" i="5"/>
  <c r="F195" i="5"/>
  <c r="F194" i="5"/>
  <c r="F193" i="5"/>
  <c r="F192" i="5"/>
  <c r="E191" i="5"/>
  <c r="E190" i="5" s="1"/>
  <c r="D191" i="5"/>
  <c r="F191" i="5" s="1"/>
  <c r="D190" i="5"/>
  <c r="G310" i="9" s="1"/>
  <c r="F189" i="5"/>
  <c r="F188" i="5"/>
  <c r="F187" i="5"/>
  <c r="F186" i="5"/>
  <c r="F185" i="5"/>
  <c r="F184" i="5"/>
  <c r="F183" i="5"/>
  <c r="F182" i="5"/>
  <c r="F181" i="5"/>
  <c r="E180" i="5"/>
  <c r="D180" i="5"/>
  <c r="F179" i="5"/>
  <c r="F178" i="5"/>
  <c r="E177" i="5"/>
  <c r="H308" i="9" s="1"/>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E70" i="5"/>
  <c r="E69" i="5" s="1"/>
  <c r="D70" i="5"/>
  <c r="D69"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2" i="4" s="1"/>
  <c r="F631" i="4"/>
  <c r="F630" i="4"/>
  <c r="E629" i="4"/>
  <c r="D629" i="4"/>
  <c r="F628" i="4"/>
  <c r="F627" i="4"/>
  <c r="E626" i="4"/>
  <c r="D626" i="4"/>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599" i="1" s="1"/>
  <c r="D605" i="4"/>
  <c r="F604" i="4"/>
  <c r="E603" i="4"/>
  <c r="H143" i="9" s="1"/>
  <c r="D603" i="4"/>
  <c r="F602" i="4"/>
  <c r="F601" i="4"/>
  <c r="F600" i="4"/>
  <c r="E599" i="4"/>
  <c r="D599" i="4"/>
  <c r="F598" i="4"/>
  <c r="F597" i="4"/>
  <c r="F596" i="4"/>
  <c r="F595" i="4"/>
  <c r="E594" i="4"/>
  <c r="D588" i="1" s="1"/>
  <c r="D594" i="4"/>
  <c r="F594" i="4" s="1"/>
  <c r="D593" i="4"/>
  <c r="F592" i="4"/>
  <c r="F591" i="4"/>
  <c r="E590" i="4"/>
  <c r="D590" i="4"/>
  <c r="F590" i="4" s="1"/>
  <c r="F589" i="4"/>
  <c r="F588" i="4"/>
  <c r="E587" i="4"/>
  <c r="D587" i="4"/>
  <c r="F586" i="4"/>
  <c r="E585" i="4"/>
  <c r="D579" i="1" s="1"/>
  <c r="D585" i="4"/>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19" i="1" s="1"/>
  <c r="D525" i="4"/>
  <c r="F524" i="4"/>
  <c r="F523" i="4"/>
  <c r="E522" i="4"/>
  <c r="D522" i="4"/>
  <c r="F522" i="4" s="1"/>
  <c r="F521" i="4"/>
  <c r="F520" i="4"/>
  <c r="E519" i="4"/>
  <c r="D519" i="4"/>
  <c r="F518" i="4"/>
  <c r="F517" i="4"/>
  <c r="E516" i="4"/>
  <c r="E515" i="4" s="1"/>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0" i="4"/>
  <c r="F479" i="4"/>
  <c r="E478" i="4"/>
  <c r="D478" i="4"/>
  <c r="F478" i="4" s="1"/>
  <c r="F477" i="4"/>
  <c r="F476" i="4"/>
  <c r="F475" i="4"/>
  <c r="F474" i="4"/>
  <c r="E473" i="4"/>
  <c r="D473" i="4"/>
  <c r="F473" i="4" s="1"/>
  <c r="F471" i="4"/>
  <c r="F470" i="4"/>
  <c r="E469" i="4"/>
  <c r="D463" i="1" s="1"/>
  <c r="D469" i="4"/>
  <c r="F468" i="4"/>
  <c r="F467" i="4"/>
  <c r="E466" i="4"/>
  <c r="D466" i="4"/>
  <c r="F466" i="4" s="1"/>
  <c r="F465" i="4"/>
  <c r="F464" i="4"/>
  <c r="E463" i="4"/>
  <c r="D457" i="1" s="1"/>
  <c r="D463" i="4"/>
  <c r="F462" i="4"/>
  <c r="F461" i="4"/>
  <c r="E460" i="4"/>
  <c r="D460" i="4"/>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3" i="1" s="1"/>
  <c r="D418" i="4"/>
  <c r="E417" i="4"/>
  <c r="D412" i="1" s="1"/>
  <c r="D417" i="4"/>
  <c r="E416" i="4"/>
  <c r="D411" i="1" s="1"/>
  <c r="D416" i="4"/>
  <c r="F411" i="4"/>
  <c r="F410" i="4"/>
  <c r="F409" i="4"/>
  <c r="F406" i="4"/>
  <c r="F405" i="4"/>
  <c r="F404" i="4"/>
  <c r="F403" i="4"/>
  <c r="E402" i="4"/>
  <c r="D397" i="1" s="1"/>
  <c r="D402" i="4"/>
  <c r="F401" i="4"/>
  <c r="E400" i="4"/>
  <c r="D395" i="1" s="1"/>
  <c r="D400" i="4"/>
  <c r="F399" i="4"/>
  <c r="F398" i="4"/>
  <c r="E397" i="4"/>
  <c r="E396" i="4" s="1"/>
  <c r="D391" i="1" s="1"/>
  <c r="D397" i="4"/>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1" i="1" s="1"/>
  <c r="D356" i="4"/>
  <c r="F356" i="4" s="1"/>
  <c r="F355" i="4"/>
  <c r="F354" i="4"/>
  <c r="F353" i="4"/>
  <c r="E352" i="4"/>
  <c r="D347" i="1" s="1"/>
  <c r="D352" i="4"/>
  <c r="F352" i="4" s="1"/>
  <c r="D351" i="4"/>
  <c r="F349" i="4"/>
  <c r="E348" i="4"/>
  <c r="D343" i="1" s="1"/>
  <c r="D348" i="4"/>
  <c r="F348" i="4" s="1"/>
  <c r="F347" i="4"/>
  <c r="F346" i="4"/>
  <c r="E345" i="4"/>
  <c r="E344" i="4" s="1"/>
  <c r="D339" i="1" s="1"/>
  <c r="D345" i="4"/>
  <c r="F345" i="4" s="1"/>
  <c r="D344" i="4"/>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299" i="1" s="1"/>
  <c r="D304" i="4"/>
  <c r="F304" i="4" s="1"/>
  <c r="F303" i="4"/>
  <c r="F302" i="4"/>
  <c r="F301" i="4"/>
  <c r="E300" i="4"/>
  <c r="E299" i="4" s="1"/>
  <c r="D294" i="1" s="1"/>
  <c r="D300" i="4"/>
  <c r="F296" i="4"/>
  <c r="F295" i="4"/>
  <c r="F294" i="4"/>
  <c r="F293" i="4"/>
  <c r="F292" i="4"/>
  <c r="E288" i="4"/>
  <c r="D284" i="1" s="1"/>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E263" i="4" s="1"/>
  <c r="D259" i="1" s="1"/>
  <c r="D264" i="4"/>
  <c r="F262" i="4"/>
  <c r="F261" i="4"/>
  <c r="F260" i="4"/>
  <c r="E259" i="4"/>
  <c r="D259" i="4"/>
  <c r="F259" i="4" s="1"/>
  <c r="F258" i="4"/>
  <c r="F257" i="4"/>
  <c r="F256" i="4"/>
  <c r="F255" i="4"/>
  <c r="F254" i="4"/>
  <c r="E253" i="4"/>
  <c r="E252" i="4" s="1"/>
  <c r="D248" i="1" s="1"/>
  <c r="D253" i="4"/>
  <c r="F253" i="4" s="1"/>
  <c r="D252" i="4"/>
  <c r="F251" i="4"/>
  <c r="F250" i="4"/>
  <c r="F249" i="4"/>
  <c r="F248" i="4"/>
  <c r="E247" i="4"/>
  <c r="D243" i="1" s="1"/>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E215" i="4"/>
  <c r="D215" i="4"/>
  <c r="F214" i="4"/>
  <c r="F213" i="4"/>
  <c r="F212" i="4"/>
  <c r="F211" i="4"/>
  <c r="E210" i="4"/>
  <c r="D210" i="4"/>
  <c r="F209" i="4"/>
  <c r="F208" i="4"/>
  <c r="F207" i="4"/>
  <c r="F206" i="4"/>
  <c r="F205" i="4"/>
  <c r="F204" i="4"/>
  <c r="F203" i="4"/>
  <c r="E202" i="4"/>
  <c r="D198" i="1" s="1"/>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35" i="1" s="1"/>
  <c r="D140" i="4"/>
  <c r="F140" i="4" s="1"/>
  <c r="D139" i="4"/>
  <c r="F138" i="4"/>
  <c r="F137" i="4"/>
  <c r="F136" i="4"/>
  <c r="F135" i="4"/>
  <c r="E134" i="4"/>
  <c r="E133" i="4" s="1"/>
  <c r="D134" i="4"/>
  <c r="D133" i="4"/>
  <c r="F132" i="4"/>
  <c r="F131" i="4"/>
  <c r="F130" i="4"/>
  <c r="F129" i="4"/>
  <c r="E128" i="4"/>
  <c r="D128" i="4"/>
  <c r="F127" i="4"/>
  <c r="F126" i="4"/>
  <c r="E125" i="4"/>
  <c r="E124" i="4" s="1"/>
  <c r="D125" i="4"/>
  <c r="D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0" i="1" s="1"/>
  <c r="D54" i="4"/>
  <c r="F53" i="4"/>
  <c r="F52" i="4"/>
  <c r="E51" i="4"/>
  <c r="D51" i="4"/>
  <c r="F51" i="4" s="1"/>
  <c r="D50" i="4"/>
  <c r="F49" i="4"/>
  <c r="F48" i="4"/>
  <c r="F47" i="4"/>
  <c r="F46" i="4"/>
  <c r="E45" i="4"/>
  <c r="E44" i="4" s="1"/>
  <c r="D45" i="4"/>
  <c r="F45" i="4" s="1"/>
  <c r="D44" i="4"/>
  <c r="F44" i="4" s="1"/>
  <c r="F43" i="4"/>
  <c r="F42" i="4"/>
  <c r="F41" i="4"/>
  <c r="E40" i="4"/>
  <c r="D40" i="4"/>
  <c r="F40" i="4" s="1"/>
  <c r="F39" i="4"/>
  <c r="F38" i="4"/>
  <c r="E37" i="4"/>
  <c r="D33" i="1" s="1"/>
  <c r="D37" i="4"/>
  <c r="F36" i="4"/>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4" i="1"/>
  <c r="H1564" i="1" s="1"/>
  <c r="C1563" i="1"/>
  <c r="H1563" i="1" s="1"/>
  <c r="C1562" i="1"/>
  <c r="H1562" i="1" s="1"/>
  <c r="C1561" i="1"/>
  <c r="H1561" i="1" s="1"/>
  <c r="C1559" i="1"/>
  <c r="H1559" i="1" s="1"/>
  <c r="C1558" i="1"/>
  <c r="H1558" i="1" s="1"/>
  <c r="C1557" i="1"/>
  <c r="H1557" i="1" s="1"/>
  <c r="C1556" i="1"/>
  <c r="H1556" i="1" s="1"/>
  <c r="C1554" i="1"/>
  <c r="H1554" i="1" s="1"/>
  <c r="C1553" i="1"/>
  <c r="H1553" i="1" s="1"/>
  <c r="C1552" i="1"/>
  <c r="H1552" i="1" s="1"/>
  <c r="C1551" i="1"/>
  <c r="H1551" i="1" s="1"/>
  <c r="C1550" i="1"/>
  <c r="H1550" i="1" s="1"/>
  <c r="C1549" i="1"/>
  <c r="H1549" i="1" s="1"/>
  <c r="C1548" i="1"/>
  <c r="H1548" i="1" s="1"/>
  <c r="C1547" i="1"/>
  <c r="H1547" i="1" s="1"/>
  <c r="C1546" i="1"/>
  <c r="H1546" i="1" s="1"/>
  <c r="C1544" i="1"/>
  <c r="H1544" i="1" s="1"/>
  <c r="C1543" i="1"/>
  <c r="H1543" i="1" s="1"/>
  <c r="C1542" i="1"/>
  <c r="H1542" i="1" s="1"/>
  <c r="C1541" i="1"/>
  <c r="H1541" i="1" s="1"/>
  <c r="C1539" i="1"/>
  <c r="H1539" i="1" s="1"/>
  <c r="C1538" i="1"/>
  <c r="H1538" i="1" s="1"/>
  <c r="C1537" i="1"/>
  <c r="H1537" i="1" s="1"/>
  <c r="C1536" i="1"/>
  <c r="H1536" i="1" s="1"/>
  <c r="C1535" i="1"/>
  <c r="H1535" i="1" s="1"/>
  <c r="C1534" i="1"/>
  <c r="H1534" i="1" s="1"/>
  <c r="C1533" i="1"/>
  <c r="H1533" i="1" s="1"/>
  <c r="C1532" i="1"/>
  <c r="H1532" i="1" s="1"/>
  <c r="C1531" i="1"/>
  <c r="H1531" i="1" s="1"/>
  <c r="C1529" i="1"/>
  <c r="H1529" i="1" s="1"/>
  <c r="C1528" i="1"/>
  <c r="H1528" i="1" s="1"/>
  <c r="C1527" i="1"/>
  <c r="H1527" i="1" s="1"/>
  <c r="C1526" i="1"/>
  <c r="H1526" i="1" s="1"/>
  <c r="C1523" i="1"/>
  <c r="H1523" i="1" s="1"/>
  <c r="C1522" i="1"/>
  <c r="H1522" i="1" s="1"/>
  <c r="C1521" i="1"/>
  <c r="H1521" i="1" s="1"/>
  <c r="C1520" i="1"/>
  <c r="H1520" i="1" s="1"/>
  <c r="C1516" i="1"/>
  <c r="H1516" i="1" s="1"/>
  <c r="C1515" i="1"/>
  <c r="H1515" i="1" s="1"/>
  <c r="C1514" i="1"/>
  <c r="H1514" i="1" s="1"/>
  <c r="C1513" i="1"/>
  <c r="H1513" i="1" s="1"/>
  <c r="C1512" i="1"/>
  <c r="H1512"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C1469" i="1"/>
  <c r="D1468" i="1"/>
  <c r="C1468" i="1"/>
  <c r="D1467" i="1"/>
  <c r="C1467" i="1"/>
  <c r="J1467" i="1" s="1"/>
  <c r="D1466" i="1"/>
  <c r="C1466" i="1"/>
  <c r="D1465" i="1"/>
  <c r="C1465" i="1"/>
  <c r="J1465" i="1" s="1"/>
  <c r="D1464" i="1"/>
  <c r="C1464" i="1"/>
  <c r="D1463" i="1"/>
  <c r="C1463" i="1"/>
  <c r="J1463" i="1" s="1"/>
  <c r="D1462" i="1"/>
  <c r="C1462" i="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2" i="1"/>
  <c r="C1452" i="1"/>
  <c r="D1451" i="1"/>
  <c r="C1451" i="1"/>
  <c r="J1451" i="1" s="1"/>
  <c r="D1450" i="1"/>
  <c r="C1450" i="1"/>
  <c r="D1449" i="1"/>
  <c r="C1449" i="1"/>
  <c r="J1449" i="1" s="1"/>
  <c r="D1448" i="1"/>
  <c r="C1448" i="1"/>
  <c r="D1447" i="1"/>
  <c r="C1447" i="1"/>
  <c r="J1447" i="1" s="1"/>
  <c r="D1446" i="1"/>
  <c r="C1446" i="1"/>
  <c r="D1445" i="1"/>
  <c r="C1445" i="1"/>
  <c r="J1445" i="1" s="1"/>
  <c r="D1444" i="1"/>
  <c r="C1444" i="1"/>
  <c r="D1443" i="1"/>
  <c r="C1443" i="1"/>
  <c r="J1443" i="1" s="1"/>
  <c r="D1442" i="1"/>
  <c r="C1442" i="1"/>
  <c r="D1441" i="1"/>
  <c r="C1441" i="1"/>
  <c r="J1441" i="1" s="1"/>
  <c r="D1440" i="1"/>
  <c r="C1440" i="1"/>
  <c r="D1439" i="1"/>
  <c r="C1439" i="1"/>
  <c r="J1439" i="1" s="1"/>
  <c r="D1434" i="1"/>
  <c r="C1434" i="1"/>
  <c r="D1433" i="1"/>
  <c r="C1433" i="1"/>
  <c r="D1432" i="1"/>
  <c r="C1432" i="1"/>
  <c r="D1431" i="1"/>
  <c r="C1431" i="1"/>
  <c r="D1430" i="1"/>
  <c r="C1430" i="1"/>
  <c r="D1429" i="1"/>
  <c r="C1429" i="1"/>
  <c r="D1428" i="1"/>
  <c r="C1428" i="1"/>
  <c r="D1427" i="1"/>
  <c r="C1427" i="1"/>
  <c r="D1426" i="1"/>
  <c r="C1426" i="1"/>
  <c r="D1425" i="1"/>
  <c r="C1425" i="1"/>
  <c r="D1424" i="1"/>
  <c r="C1424"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C1412" i="1"/>
  <c r="D1411" i="1"/>
  <c r="C1411" i="1"/>
  <c r="D1410" i="1"/>
  <c r="C1410" i="1"/>
  <c r="H1410" i="1" s="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C1384"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4" i="1"/>
  <c r="C1354" i="1"/>
  <c r="H1354" i="1" s="1"/>
  <c r="D1353" i="1"/>
  <c r="C1353" i="1"/>
  <c r="D1352" i="1"/>
  <c r="C1352" i="1"/>
  <c r="H1352" i="1" s="1"/>
  <c r="D1351" i="1"/>
  <c r="C1351" i="1"/>
  <c r="D1350" i="1"/>
  <c r="C1350" i="1"/>
  <c r="H1350" i="1" s="1"/>
  <c r="D1349" i="1"/>
  <c r="C1349" i="1"/>
  <c r="C1348" i="1"/>
  <c r="D1347" i="1"/>
  <c r="C1347" i="1"/>
  <c r="D1346" i="1"/>
  <c r="C1346" i="1"/>
  <c r="H1346" i="1" s="1"/>
  <c r="D1345" i="1"/>
  <c r="C1345" i="1"/>
  <c r="D1344" i="1"/>
  <c r="C1344" i="1"/>
  <c r="H1344" i="1" s="1"/>
  <c r="D1343" i="1"/>
  <c r="C1343" i="1"/>
  <c r="D1342" i="1"/>
  <c r="C1342" i="1"/>
  <c r="H1342" i="1" s="1"/>
  <c r="D1341" i="1"/>
  <c r="C1341" i="1"/>
  <c r="D1340" i="1"/>
  <c r="C1340" i="1"/>
  <c r="H1340" i="1" s="1"/>
  <c r="D1339" i="1"/>
  <c r="C1339" i="1"/>
  <c r="D1338" i="1"/>
  <c r="C1338" i="1"/>
  <c r="D1337" i="1"/>
  <c r="D1336" i="1"/>
  <c r="C1336" i="1"/>
  <c r="H1336" i="1" s="1"/>
  <c r="D1335" i="1"/>
  <c r="C1335" i="1"/>
  <c r="D1334" i="1"/>
  <c r="C1334" i="1"/>
  <c r="H1334" i="1" s="1"/>
  <c r="D1333" i="1"/>
  <c r="C1333" i="1"/>
  <c r="D1332" i="1"/>
  <c r="C1332" i="1"/>
  <c r="H1332" i="1" s="1"/>
  <c r="D1331" i="1"/>
  <c r="C1331" i="1"/>
  <c r="D1330" i="1"/>
  <c r="C1330" i="1"/>
  <c r="H1330" i="1" s="1"/>
  <c r="D1328" i="1"/>
  <c r="C1328" i="1"/>
  <c r="D1327" i="1"/>
  <c r="C1327" i="1"/>
  <c r="D1326" i="1"/>
  <c r="C1326" i="1"/>
  <c r="D1325" i="1"/>
  <c r="C1325" i="1"/>
  <c r="D1324" i="1"/>
  <c r="C1324" i="1"/>
  <c r="D1323" i="1"/>
  <c r="C1323"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6" i="1"/>
  <c r="C1306" i="1"/>
  <c r="D1305" i="1"/>
  <c r="C1305" i="1"/>
  <c r="D1304" i="1"/>
  <c r="C1304" i="1"/>
  <c r="D1303" i="1"/>
  <c r="C1303" i="1"/>
  <c r="D1302" i="1"/>
  <c r="C1302" i="1"/>
  <c r="D1301" i="1"/>
  <c r="C1301" i="1"/>
  <c r="C1300"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D1263" i="1"/>
  <c r="C1263" i="1"/>
  <c r="D1262" i="1"/>
  <c r="C1262" i="1"/>
  <c r="H1262" i="1" s="1"/>
  <c r="D1261" i="1"/>
  <c r="C1261" i="1"/>
  <c r="D1260" i="1"/>
  <c r="C1260" i="1"/>
  <c r="H1260" i="1" s="1"/>
  <c r="D1259" i="1"/>
  <c r="C1259" i="1"/>
  <c r="D1258" i="1"/>
  <c r="C1258" i="1"/>
  <c r="H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D1239" i="1"/>
  <c r="C1239" i="1"/>
  <c r="D1238" i="1"/>
  <c r="C1238" i="1"/>
  <c r="H1238" i="1" s="1"/>
  <c r="D1237" i="1"/>
  <c r="C1237" i="1"/>
  <c r="D1236" i="1"/>
  <c r="D1235" i="1"/>
  <c r="D1234" i="1"/>
  <c r="C1234" i="1"/>
  <c r="H1234" i="1" s="1"/>
  <c r="D1233" i="1"/>
  <c r="C1233" i="1"/>
  <c r="D1232" i="1"/>
  <c r="C1232" i="1"/>
  <c r="H1232" i="1" s="1"/>
  <c r="D1231" i="1"/>
  <c r="C1231" i="1"/>
  <c r="D1230" i="1"/>
  <c r="C1230" i="1"/>
  <c r="H1230" i="1" s="1"/>
  <c r="D1229" i="1"/>
  <c r="C1229" i="1"/>
  <c r="D1228" i="1"/>
  <c r="C1228" i="1"/>
  <c r="D1227" i="1"/>
  <c r="C1227" i="1"/>
  <c r="D1226" i="1"/>
  <c r="C1226" i="1"/>
  <c r="H1226" i="1" s="1"/>
  <c r="D1225" i="1"/>
  <c r="C1225" i="1"/>
  <c r="D1224" i="1"/>
  <c r="C1224" i="1"/>
  <c r="C1223" i="1"/>
  <c r="D1221" i="1"/>
  <c r="C1221" i="1"/>
  <c r="D1220" i="1"/>
  <c r="C1220" i="1"/>
  <c r="H1220" i="1" s="1"/>
  <c r="D1219" i="1"/>
  <c r="C1219" i="1"/>
  <c r="D1218" i="1"/>
  <c r="C1218" i="1"/>
  <c r="H1218" i="1" s="1"/>
  <c r="D1217" i="1"/>
  <c r="C1217" i="1"/>
  <c r="D1216" i="1"/>
  <c r="C1216" i="1"/>
  <c r="H1216" i="1" s="1"/>
  <c r="D1215" i="1"/>
  <c r="D1213" i="1"/>
  <c r="C1213" i="1"/>
  <c r="D1212" i="1"/>
  <c r="C1212" i="1"/>
  <c r="H1212" i="1" s="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H1182" i="1" s="1"/>
  <c r="D1181" i="1"/>
  <c r="C1181" i="1"/>
  <c r="D1180" i="1"/>
  <c r="C1180" i="1"/>
  <c r="H1180" i="1" s="1"/>
  <c r="D1179" i="1"/>
  <c r="C1179" i="1"/>
  <c r="H1179" i="1" s="1"/>
  <c r="D1178" i="1"/>
  <c r="C1178" i="1"/>
  <c r="H1178" i="1" s="1"/>
  <c r="D1177" i="1"/>
  <c r="C1177" i="1"/>
  <c r="H1177" i="1" s="1"/>
  <c r="D1176" i="1"/>
  <c r="C1176" i="1"/>
  <c r="H1176" i="1" s="1"/>
  <c r="C1175" i="1"/>
  <c r="D1174" i="1"/>
  <c r="C1174" i="1"/>
  <c r="D1173" i="1"/>
  <c r="C1173" i="1"/>
  <c r="H1173" i="1" s="1"/>
  <c r="D1172" i="1"/>
  <c r="C1172" i="1"/>
  <c r="D1171" i="1"/>
  <c r="C1171" i="1"/>
  <c r="H1171" i="1" s="1"/>
  <c r="D1170" i="1"/>
  <c r="C1170" i="1"/>
  <c r="D1169" i="1"/>
  <c r="C1169" i="1"/>
  <c r="H1169" i="1" s="1"/>
  <c r="D1168" i="1"/>
  <c r="C1168" i="1"/>
  <c r="C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D1124"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D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C1075" i="1"/>
  <c r="H1075" i="1" s="1"/>
  <c r="D1074" i="1"/>
  <c r="C1074" i="1"/>
  <c r="D1073" i="1"/>
  <c r="C1073" i="1"/>
  <c r="H1073" i="1" s="1"/>
  <c r="D1072" i="1"/>
  <c r="C1072" i="1"/>
  <c r="D1071" i="1"/>
  <c r="C1071" i="1"/>
  <c r="H1071" i="1" s="1"/>
  <c r="D1070" i="1"/>
  <c r="C1070" i="1"/>
  <c r="D1069" i="1"/>
  <c r="C1069" i="1"/>
  <c r="H1069" i="1" s="1"/>
  <c r="D1068" i="1"/>
  <c r="C1068" i="1"/>
  <c r="D1067" i="1"/>
  <c r="C1067" i="1"/>
  <c r="H1067" i="1" s="1"/>
  <c r="D1066" i="1"/>
  <c r="C1066"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D1055" i="1"/>
  <c r="C1055" i="1"/>
  <c r="H1055" i="1" s="1"/>
  <c r="D1054" i="1"/>
  <c r="C1054" i="1"/>
  <c r="D1053" i="1"/>
  <c r="C1053" i="1"/>
  <c r="H1053" i="1" s="1"/>
  <c r="D1052" i="1"/>
  <c r="C1052" i="1"/>
  <c r="H1052" i="1" s="1"/>
  <c r="D1051" i="1"/>
  <c r="C1051" i="1"/>
  <c r="H1051" i="1" s="1"/>
  <c r="D1050" i="1"/>
  <c r="C1050" i="1"/>
  <c r="H1050" i="1" s="1"/>
  <c r="D1049" i="1"/>
  <c r="C1049" i="1"/>
  <c r="H1049" i="1" s="1"/>
  <c r="C1048"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D995" i="1"/>
  <c r="C995" i="1"/>
  <c r="H995" i="1" s="1"/>
  <c r="D994" i="1"/>
  <c r="C994" i="1"/>
  <c r="H994" i="1" s="1"/>
  <c r="D993" i="1"/>
  <c r="C993" i="1"/>
  <c r="H993" i="1" s="1"/>
  <c r="D992" i="1"/>
  <c r="C992" i="1"/>
  <c r="H992" i="1" s="1"/>
  <c r="D991" i="1"/>
  <c r="C991" i="1"/>
  <c r="D989" i="1"/>
  <c r="C989" i="1"/>
  <c r="H989" i="1" s="1"/>
  <c r="D988" i="1"/>
  <c r="C988" i="1"/>
  <c r="H988" i="1" s="1"/>
  <c r="D987" i="1"/>
  <c r="C987" i="1"/>
  <c r="H987" i="1" s="1"/>
  <c r="D986" i="1"/>
  <c r="C986" i="1"/>
  <c r="H986" i="1" s="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D924" i="1"/>
  <c r="C924" i="1"/>
  <c r="D923" i="1"/>
  <c r="C923" i="1"/>
  <c r="H923" i="1" s="1"/>
  <c r="D922" i="1"/>
  <c r="C922" i="1"/>
  <c r="D921" i="1"/>
  <c r="C921" i="1"/>
  <c r="H921" i="1" s="1"/>
  <c r="D920" i="1"/>
  <c r="C920" i="1"/>
  <c r="D919" i="1"/>
  <c r="C919" i="1"/>
  <c r="D918" i="1"/>
  <c r="C918" i="1"/>
  <c r="D917" i="1"/>
  <c r="C917" i="1"/>
  <c r="H917" i="1" s="1"/>
  <c r="D916" i="1"/>
  <c r="C916" i="1"/>
  <c r="D915" i="1"/>
  <c r="C915" i="1"/>
  <c r="H915" i="1" s="1"/>
  <c r="D914" i="1"/>
  <c r="C914" i="1"/>
  <c r="D913" i="1"/>
  <c r="C913" i="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D895" i="1"/>
  <c r="C895" i="1"/>
  <c r="H895" i="1" s="1"/>
  <c r="D894" i="1"/>
  <c r="C894" i="1"/>
  <c r="D893" i="1"/>
  <c r="C893" i="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H793" i="1" s="1"/>
  <c r="D792" i="1"/>
  <c r="C792" i="1"/>
  <c r="D791" i="1"/>
  <c r="C791" i="1"/>
  <c r="H791" i="1" s="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D680" i="1"/>
  <c r="C680" i="1"/>
  <c r="D679" i="1"/>
  <c r="C679" i="1"/>
  <c r="H679" i="1" s="1"/>
  <c r="D678" i="1"/>
  <c r="C678" i="1"/>
  <c r="D677" i="1"/>
  <c r="C677" i="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D660" i="1"/>
  <c r="C660" i="1"/>
  <c r="D659" i="1"/>
  <c r="C659" i="1"/>
  <c r="D658" i="1"/>
  <c r="C658" i="1"/>
  <c r="D657" i="1"/>
  <c r="C657" i="1"/>
  <c r="H657" i="1" s="1"/>
  <c r="D656" i="1"/>
  <c r="C656" i="1"/>
  <c r="D655" i="1"/>
  <c r="C655" i="1"/>
  <c r="H655" i="1" s="1"/>
  <c r="D654" i="1"/>
  <c r="C654" i="1"/>
  <c r="D653" i="1"/>
  <c r="C653" i="1"/>
  <c r="H653" i="1" s="1"/>
  <c r="D652" i="1"/>
  <c r="C652" i="1"/>
  <c r="D651" i="1"/>
  <c r="C651" i="1"/>
  <c r="H651" i="1" s="1"/>
  <c r="D650" i="1"/>
  <c r="C650" i="1"/>
  <c r="D649" i="1"/>
  <c r="C649" i="1"/>
  <c r="H649" i="1" s="1"/>
  <c r="D648" i="1"/>
  <c r="C648" i="1"/>
  <c r="D647" i="1"/>
  <c r="C647" i="1"/>
  <c r="H647" i="1" s="1"/>
  <c r="D646" i="1"/>
  <c r="C646" i="1"/>
  <c r="D645" i="1"/>
  <c r="C645" i="1"/>
  <c r="H645" i="1" s="1"/>
  <c r="D644" i="1"/>
  <c r="C644" i="1"/>
  <c r="D643" i="1"/>
  <c r="C643" i="1"/>
  <c r="H643" i="1" s="1"/>
  <c r="D642" i="1"/>
  <c r="C642" i="1"/>
  <c r="D641" i="1"/>
  <c r="C641" i="1"/>
  <c r="H641" i="1" s="1"/>
  <c r="D632" i="1"/>
  <c r="C632" i="1"/>
  <c r="D631" i="1"/>
  <c r="C631" i="1"/>
  <c r="D628" i="1"/>
  <c r="C628" i="1"/>
  <c r="D627" i="1"/>
  <c r="C627" i="1"/>
  <c r="C626" i="1"/>
  <c r="D625" i="1"/>
  <c r="C625" i="1"/>
  <c r="D624" i="1"/>
  <c r="C624" i="1"/>
  <c r="H624" i="1" s="1"/>
  <c r="D623" i="1"/>
  <c r="D622" i="1"/>
  <c r="C622" i="1"/>
  <c r="D621" i="1"/>
  <c r="C621" i="1"/>
  <c r="D620" i="1"/>
  <c r="C620" i="1"/>
  <c r="D618" i="1"/>
  <c r="C618" i="1"/>
  <c r="D617" i="1"/>
  <c r="C617" i="1"/>
  <c r="D616" i="1"/>
  <c r="C616" i="1"/>
  <c r="D615" i="1"/>
  <c r="C615" i="1"/>
  <c r="D614" i="1"/>
  <c r="C614" i="1"/>
  <c r="D613" i="1"/>
  <c r="C613" i="1"/>
  <c r="D612" i="1"/>
  <c r="C612" i="1"/>
  <c r="H612" i="1" s="1"/>
  <c r="C611" i="1"/>
  <c r="D610" i="1"/>
  <c r="C610" i="1"/>
  <c r="D609" i="1"/>
  <c r="C609" i="1"/>
  <c r="D608" i="1"/>
  <c r="C608" i="1"/>
  <c r="D607" i="1"/>
  <c r="C607" i="1"/>
  <c r="C606" i="1"/>
  <c r="D605" i="1"/>
  <c r="C605" i="1"/>
  <c r="D604" i="1"/>
  <c r="C604" i="1"/>
  <c r="H604" i="1" s="1"/>
  <c r="D603" i="1"/>
  <c r="C603" i="1"/>
  <c r="D602" i="1"/>
  <c r="C602" i="1"/>
  <c r="H602" i="1" s="1"/>
  <c r="D601" i="1"/>
  <c r="C601" i="1"/>
  <c r="D600" i="1"/>
  <c r="C600" i="1"/>
  <c r="H600" i="1" s="1"/>
  <c r="D598" i="1"/>
  <c r="C598" i="1"/>
  <c r="H598" i="1" s="1"/>
  <c r="D596" i="1"/>
  <c r="C596" i="1"/>
  <c r="H596" i="1" s="1"/>
  <c r="D595" i="1"/>
  <c r="C595" i="1"/>
  <c r="D594" i="1"/>
  <c r="C594" i="1"/>
  <c r="H594" i="1" s="1"/>
  <c r="D593" i="1"/>
  <c r="D592" i="1"/>
  <c r="C592" i="1"/>
  <c r="D591" i="1"/>
  <c r="C591" i="1"/>
  <c r="D590" i="1"/>
  <c r="C590" i="1"/>
  <c r="D589" i="1"/>
  <c r="C589" i="1"/>
  <c r="C588" i="1"/>
  <c r="D586" i="1"/>
  <c r="C586" i="1"/>
  <c r="D585" i="1"/>
  <c r="C585" i="1"/>
  <c r="D584" i="1"/>
  <c r="C584" i="1"/>
  <c r="D583" i="1"/>
  <c r="C583" i="1"/>
  <c r="D582" i="1"/>
  <c r="C582" i="1"/>
  <c r="H582" i="1" s="1"/>
  <c r="D581" i="1"/>
  <c r="D580" i="1"/>
  <c r="C580" i="1"/>
  <c r="D578" i="1"/>
  <c r="C578" i="1"/>
  <c r="D577" i="1"/>
  <c r="C577" i="1"/>
  <c r="D576" i="1"/>
  <c r="C576" i="1"/>
  <c r="D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C524" i="1"/>
  <c r="D521" i="1"/>
  <c r="C521" i="1"/>
  <c r="D520" i="1"/>
  <c r="C520" i="1"/>
  <c r="H520" i="1" s="1"/>
  <c r="D518" i="1"/>
  <c r="C518" i="1"/>
  <c r="D517" i="1"/>
  <c r="C517" i="1"/>
  <c r="D516" i="1"/>
  <c r="C516" i="1"/>
  <c r="D515" i="1"/>
  <c r="C515" i="1"/>
  <c r="D514" i="1"/>
  <c r="C514" i="1"/>
  <c r="D513" i="1"/>
  <c r="D512" i="1"/>
  <c r="C512" i="1"/>
  <c r="H512" i="1" s="1"/>
  <c r="D511" i="1"/>
  <c r="C511" i="1"/>
  <c r="D510" i="1"/>
  <c r="C510" i="1"/>
  <c r="H510" i="1" s="1"/>
  <c r="D509" i="1"/>
  <c r="D508" i="1"/>
  <c r="C508" i="1"/>
  <c r="D507" i="1"/>
  <c r="C507" i="1"/>
  <c r="D506" i="1"/>
  <c r="C506" i="1"/>
  <c r="D505" i="1"/>
  <c r="C505" i="1"/>
  <c r="D504" i="1"/>
  <c r="C504" i="1"/>
  <c r="D503" i="1"/>
  <c r="C503" i="1"/>
  <c r="D502" i="1"/>
  <c r="C502" i="1"/>
  <c r="C501" i="1"/>
  <c r="D500" i="1"/>
  <c r="C500" i="1"/>
  <c r="D499" i="1"/>
  <c r="C499" i="1"/>
  <c r="D498" i="1"/>
  <c r="C498" i="1"/>
  <c r="D497" i="1"/>
  <c r="C497"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C478" i="1"/>
  <c r="D477" i="1"/>
  <c r="C477" i="1"/>
  <c r="D476" i="1"/>
  <c r="C476" i="1"/>
  <c r="D475" i="1"/>
  <c r="D474" i="1"/>
  <c r="C474" i="1"/>
  <c r="H474" i="1" s="1"/>
  <c r="D473" i="1"/>
  <c r="C473" i="1"/>
  <c r="D472" i="1"/>
  <c r="C472" i="1"/>
  <c r="H472" i="1" s="1"/>
  <c r="D471" i="1"/>
  <c r="C471" i="1"/>
  <c r="D470" i="1"/>
  <c r="C470" i="1"/>
  <c r="H470" i="1" s="1"/>
  <c r="D469" i="1"/>
  <c r="C469" i="1"/>
  <c r="D468" i="1"/>
  <c r="C468" i="1"/>
  <c r="H468" i="1" s="1"/>
  <c r="D467" i="1"/>
  <c r="C467" i="1"/>
  <c r="D465" i="1"/>
  <c r="C465" i="1"/>
  <c r="D464" i="1"/>
  <c r="C464" i="1"/>
  <c r="D462" i="1"/>
  <c r="C462" i="1"/>
  <c r="D461" i="1"/>
  <c r="C461" i="1"/>
  <c r="D460" i="1"/>
  <c r="C460" i="1"/>
  <c r="D459" i="1"/>
  <c r="C459" i="1"/>
  <c r="D458" i="1"/>
  <c r="C458" i="1"/>
  <c r="D456" i="1"/>
  <c r="C456" i="1"/>
  <c r="H456" i="1" s="1"/>
  <c r="D455" i="1"/>
  <c r="C455" i="1"/>
  <c r="C454" i="1"/>
  <c r="D452" i="1"/>
  <c r="C452" i="1"/>
  <c r="D451" i="1"/>
  <c r="C451" i="1"/>
  <c r="D450" i="1"/>
  <c r="C450" i="1"/>
  <c r="D449" i="1"/>
  <c r="C449" i="1"/>
  <c r="D448" i="1"/>
  <c r="C448" i="1"/>
  <c r="D447" i="1"/>
  <c r="C447" i="1"/>
  <c r="D446" i="1"/>
  <c r="C446" i="1"/>
  <c r="D445" i="1"/>
  <c r="C445" i="1"/>
  <c r="D444" i="1"/>
  <c r="C444" i="1"/>
  <c r="D443" i="1"/>
  <c r="C443" i="1"/>
  <c r="D442" i="1"/>
  <c r="C442" i="1"/>
  <c r="C441" i="1"/>
  <c r="D440" i="1"/>
  <c r="C440" i="1"/>
  <c r="D439" i="1"/>
  <c r="C439" i="1"/>
  <c r="D438" i="1"/>
  <c r="C438" i="1"/>
  <c r="D437" i="1"/>
  <c r="C437"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C416" i="1"/>
  <c r="C415" i="1"/>
  <c r="C412" i="1"/>
  <c r="D406" i="1"/>
  <c r="C406" i="1"/>
  <c r="D405" i="1"/>
  <c r="C405" i="1"/>
  <c r="D404" i="1"/>
  <c r="C404" i="1"/>
  <c r="H404" i="1" s="1"/>
  <c r="D401" i="1"/>
  <c r="C401" i="1"/>
  <c r="D400" i="1"/>
  <c r="C400" i="1"/>
  <c r="D399" i="1"/>
  <c r="C399" i="1"/>
  <c r="D398" i="1"/>
  <c r="C398" i="1"/>
  <c r="C397" i="1"/>
  <c r="D396" i="1"/>
  <c r="C396" i="1"/>
  <c r="D394" i="1"/>
  <c r="C394" i="1"/>
  <c r="D393" i="1"/>
  <c r="C393" i="1"/>
  <c r="D392" i="1"/>
  <c r="C392"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C378" i="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D366" i="1"/>
  <c r="C366" i="1"/>
  <c r="D365" i="1"/>
  <c r="C365" i="1"/>
  <c r="C364" i="1"/>
  <c r="D363" i="1"/>
  <c r="C363" i="1"/>
  <c r="D362" i="1"/>
  <c r="C362" i="1"/>
  <c r="D361" i="1"/>
  <c r="C361" i="1"/>
  <c r="D360" i="1"/>
  <c r="C360" i="1"/>
  <c r="D359" i="1"/>
  <c r="C359" i="1"/>
  <c r="D357" i="1"/>
  <c r="C357" i="1"/>
  <c r="D356" i="1"/>
  <c r="C356" i="1"/>
  <c r="H356" i="1" s="1"/>
  <c r="D355" i="1"/>
  <c r="C355" i="1"/>
  <c r="D354" i="1"/>
  <c r="C354" i="1"/>
  <c r="H354" i="1" s="1"/>
  <c r="D353" i="1"/>
  <c r="C353" i="1"/>
  <c r="D352" i="1"/>
  <c r="C352" i="1"/>
  <c r="H352" i="1" s="1"/>
  <c r="C351" i="1"/>
  <c r="D350" i="1"/>
  <c r="C350" i="1"/>
  <c r="H350" i="1" s="1"/>
  <c r="D349" i="1"/>
  <c r="C349" i="1"/>
  <c r="D348" i="1"/>
  <c r="C348" i="1"/>
  <c r="H348" i="1" s="1"/>
  <c r="C347" i="1"/>
  <c r="C346" i="1"/>
  <c r="D344" i="1"/>
  <c r="C344" i="1"/>
  <c r="H344" i="1" s="1"/>
  <c r="C343" i="1"/>
  <c r="D342" i="1"/>
  <c r="C342" i="1"/>
  <c r="H342" i="1" s="1"/>
  <c r="D341" i="1"/>
  <c r="C341" i="1"/>
  <c r="C340" i="1"/>
  <c r="C339" i="1"/>
  <c r="D338" i="1"/>
  <c r="C338" i="1"/>
  <c r="H338" i="1" s="1"/>
  <c r="D337" i="1"/>
  <c r="C337" i="1"/>
  <c r="D336" i="1"/>
  <c r="C336" i="1"/>
  <c r="H336" i="1" s="1"/>
  <c r="D335" i="1"/>
  <c r="C335" i="1"/>
  <c r="C334" i="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D319" i="1"/>
  <c r="C319" i="1"/>
  <c r="D318" i="1"/>
  <c r="C318" i="1"/>
  <c r="D317" i="1"/>
  <c r="C317" i="1"/>
  <c r="D316" i="1"/>
  <c r="C316" i="1"/>
  <c r="H316" i="1" s="1"/>
  <c r="D315" i="1"/>
  <c r="C315" i="1"/>
  <c r="D314" i="1"/>
  <c r="C314" i="1"/>
  <c r="H314" i="1" s="1"/>
  <c r="D313" i="1"/>
  <c r="C313" i="1"/>
  <c r="D312" i="1"/>
  <c r="C312" i="1"/>
  <c r="D311" i="1"/>
  <c r="C311" i="1"/>
  <c r="D310" i="1"/>
  <c r="C310" i="1"/>
  <c r="H310" i="1" s="1"/>
  <c r="D309" i="1"/>
  <c r="C309" i="1"/>
  <c r="D308" i="1"/>
  <c r="C308" i="1"/>
  <c r="H308" i="1" s="1"/>
  <c r="D307" i="1"/>
  <c r="C307" i="1"/>
  <c r="D305" i="1"/>
  <c r="C305" i="1"/>
  <c r="D304" i="1"/>
  <c r="C304" i="1"/>
  <c r="D303" i="1"/>
  <c r="C303" i="1"/>
  <c r="D302" i="1"/>
  <c r="C302" i="1"/>
  <c r="D301" i="1"/>
  <c r="C301" i="1"/>
  <c r="D300" i="1"/>
  <c r="C300" i="1"/>
  <c r="C299" i="1"/>
  <c r="D298" i="1"/>
  <c r="C298" i="1"/>
  <c r="D297" i="1"/>
  <c r="C297" i="1"/>
  <c r="D296" i="1"/>
  <c r="C296" i="1"/>
  <c r="D292" i="1"/>
  <c r="C292" i="1"/>
  <c r="D291" i="1"/>
  <c r="C291" i="1"/>
  <c r="D290" i="1"/>
  <c r="C290" i="1"/>
  <c r="D289" i="1"/>
  <c r="C289" i="1"/>
  <c r="D288" i="1"/>
  <c r="C288" i="1"/>
  <c r="C284" i="1"/>
  <c r="D283" i="1"/>
  <c r="C283" i="1"/>
  <c r="D282" i="1"/>
  <c r="C282" i="1"/>
  <c r="H282" i="1" s="1"/>
  <c r="D281" i="1"/>
  <c r="C281" i="1"/>
  <c r="D280" i="1"/>
  <c r="C280" i="1"/>
  <c r="H280" i="1" s="1"/>
  <c r="D279" i="1"/>
  <c r="C279" i="1"/>
  <c r="D278" i="1"/>
  <c r="C278" i="1"/>
  <c r="D277" i="1"/>
  <c r="C277" i="1"/>
  <c r="D276" i="1"/>
  <c r="C276" i="1"/>
  <c r="H276" i="1" s="1"/>
  <c r="D275" i="1"/>
  <c r="C275" i="1"/>
  <c r="D274" i="1"/>
  <c r="C274" i="1"/>
  <c r="H274" i="1" s="1"/>
  <c r="D273" i="1"/>
  <c r="C273" i="1"/>
  <c r="D272" i="1"/>
  <c r="C272" i="1"/>
  <c r="H272" i="1" s="1"/>
  <c r="D271" i="1"/>
  <c r="C271" i="1"/>
  <c r="D270" i="1"/>
  <c r="C270" i="1"/>
  <c r="H270" i="1" s="1"/>
  <c r="D269" i="1"/>
  <c r="C269" i="1"/>
  <c r="D268" i="1"/>
  <c r="C268" i="1"/>
  <c r="H268" i="1" s="1"/>
  <c r="D267" i="1"/>
  <c r="C267" i="1"/>
  <c r="D266" i="1"/>
  <c r="C266" i="1"/>
  <c r="H266" i="1" s="1"/>
  <c r="D265" i="1"/>
  <c r="C265" i="1"/>
  <c r="C264" i="1"/>
  <c r="D263" i="1"/>
  <c r="C263" i="1"/>
  <c r="D262" i="1"/>
  <c r="C262" i="1"/>
  <c r="H262" i="1" s="1"/>
  <c r="D261" i="1"/>
  <c r="C261" i="1"/>
  <c r="C260" i="1"/>
  <c r="D258" i="1"/>
  <c r="C258" i="1"/>
  <c r="H258" i="1" s="1"/>
  <c r="D257" i="1"/>
  <c r="C257" i="1"/>
  <c r="D256" i="1"/>
  <c r="C256" i="1"/>
  <c r="H256" i="1" s="1"/>
  <c r="D255" i="1"/>
  <c r="C255" i="1"/>
  <c r="D254" i="1"/>
  <c r="C254" i="1"/>
  <c r="D253" i="1"/>
  <c r="C253" i="1"/>
  <c r="D252" i="1"/>
  <c r="C252" i="1"/>
  <c r="H252" i="1" s="1"/>
  <c r="D251" i="1"/>
  <c r="C251" i="1"/>
  <c r="D250" i="1"/>
  <c r="C250" i="1"/>
  <c r="H250" i="1" s="1"/>
  <c r="C249" i="1"/>
  <c r="D247" i="1"/>
  <c r="C247" i="1"/>
  <c r="D246" i="1"/>
  <c r="C246" i="1"/>
  <c r="H246" i="1" s="1"/>
  <c r="D245" i="1"/>
  <c r="C245" i="1"/>
  <c r="D244" i="1"/>
  <c r="C244" i="1"/>
  <c r="H244" i="1" s="1"/>
  <c r="C243" i="1"/>
  <c r="D242" i="1"/>
  <c r="C242" i="1"/>
  <c r="H242" i="1" s="1"/>
  <c r="D241" i="1"/>
  <c r="C241" i="1"/>
  <c r="D240" i="1"/>
  <c r="C240" i="1"/>
  <c r="H240" i="1" s="1"/>
  <c r="D239" i="1"/>
  <c r="C239" i="1"/>
  <c r="D238" i="1"/>
  <c r="C238" i="1"/>
  <c r="H238" i="1" s="1"/>
  <c r="D237" i="1"/>
  <c r="C237" i="1"/>
  <c r="D236" i="1"/>
  <c r="C236" i="1"/>
  <c r="H236" i="1" s="1"/>
  <c r="D235" i="1"/>
  <c r="C235" i="1"/>
  <c r="D234" i="1"/>
  <c r="C234" i="1"/>
  <c r="D233" i="1"/>
  <c r="C233" i="1"/>
  <c r="D231" i="1"/>
  <c r="C231" i="1"/>
  <c r="D230" i="1"/>
  <c r="C230" i="1"/>
  <c r="H230" i="1" s="1"/>
  <c r="D229" i="1"/>
  <c r="C229" i="1"/>
  <c r="D228" i="1"/>
  <c r="C228" i="1"/>
  <c r="H228" i="1" s="1"/>
  <c r="D227" i="1"/>
  <c r="C227" i="1"/>
  <c r="D226" i="1"/>
  <c r="C226" i="1"/>
  <c r="H226" i="1" s="1"/>
  <c r="D225" i="1"/>
  <c r="C225" i="1"/>
  <c r="D224" i="1"/>
  <c r="C224" i="1"/>
  <c r="H224" i="1" s="1"/>
  <c r="D223" i="1"/>
  <c r="C223" i="1"/>
  <c r="D222" i="1"/>
  <c r="C222" i="1"/>
  <c r="H222" i="1" s="1"/>
  <c r="D221" i="1"/>
  <c r="C221" i="1"/>
  <c r="D219" i="1"/>
  <c r="C219" i="1"/>
  <c r="D218" i="1"/>
  <c r="C218" i="1"/>
  <c r="H218" i="1" s="1"/>
  <c r="D217" i="1"/>
  <c r="C217" i="1"/>
  <c r="D216" i="1"/>
  <c r="C216" i="1"/>
  <c r="H216" i="1" s="1"/>
  <c r="D215" i="1"/>
  <c r="C215" i="1"/>
  <c r="D214" i="1"/>
  <c r="C214" i="1"/>
  <c r="H214" i="1" s="1"/>
  <c r="D213" i="1"/>
  <c r="C213" i="1"/>
  <c r="D212" i="1"/>
  <c r="C212" i="1"/>
  <c r="H212" i="1" s="1"/>
  <c r="D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9" i="1"/>
  <c r="C199" i="1"/>
  <c r="C198" i="1"/>
  <c r="D197" i="1"/>
  <c r="C197" i="1"/>
  <c r="D196" i="1"/>
  <c r="C196" i="1"/>
  <c r="H196" i="1" s="1"/>
  <c r="D195" i="1"/>
  <c r="C195" i="1"/>
  <c r="D194" i="1"/>
  <c r="C194" i="1"/>
  <c r="H194" i="1" s="1"/>
  <c r="C193" i="1"/>
  <c r="C192" i="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D160" i="1"/>
  <c r="C160" i="1"/>
  <c r="H160" i="1" s="1"/>
  <c r="D158" i="1"/>
  <c r="C158" i="1"/>
  <c r="D157" i="1"/>
  <c r="C157" i="1"/>
  <c r="D156" i="1"/>
  <c r="C156" i="1"/>
  <c r="D155" i="1"/>
  <c r="C155" i="1"/>
  <c r="D154" i="1"/>
  <c r="C154" i="1"/>
  <c r="D153" i="1"/>
  <c r="C153" i="1"/>
  <c r="D152" i="1"/>
  <c r="C152" i="1"/>
  <c r="D151" i="1"/>
  <c r="C151" i="1"/>
  <c r="D150" i="1"/>
  <c r="C150" i="1"/>
  <c r="D149" i="1"/>
  <c r="C149" i="1"/>
  <c r="C148" i="1"/>
  <c r="D146" i="1"/>
  <c r="C146" i="1"/>
  <c r="H146" i="1" s="1"/>
  <c r="D145" i="1"/>
  <c r="C145" i="1"/>
  <c r="D144" i="1"/>
  <c r="C144" i="1"/>
  <c r="D143" i="1"/>
  <c r="C143" i="1"/>
  <c r="D142" i="1"/>
  <c r="C142" i="1"/>
  <c r="D141" i="1"/>
  <c r="C141" i="1"/>
  <c r="D140" i="1"/>
  <c r="C140" i="1"/>
  <c r="D139" i="1"/>
  <c r="C139" i="1"/>
  <c r="D138" i="1"/>
  <c r="C138" i="1"/>
  <c r="D137" i="1"/>
  <c r="C137" i="1"/>
  <c r="D136" i="1"/>
  <c r="C136" i="1"/>
  <c r="C135" i="1"/>
  <c r="D134" i="1"/>
  <c r="C134" i="1"/>
  <c r="D133" i="1"/>
  <c r="C133" i="1"/>
  <c r="D132" i="1"/>
  <c r="C132" i="1"/>
  <c r="H132" i="1" s="1"/>
  <c r="D131" i="1"/>
  <c r="C131" i="1"/>
  <c r="D130" i="1"/>
  <c r="C130" i="1"/>
  <c r="D129" i="1"/>
  <c r="D128" i="1"/>
  <c r="C128" i="1"/>
  <c r="H128" i="1" s="1"/>
  <c r="D127" i="1"/>
  <c r="C127" i="1"/>
  <c r="D126" i="1"/>
  <c r="C126" i="1"/>
  <c r="H126" i="1" s="1"/>
  <c r="D125" i="1"/>
  <c r="C125" i="1"/>
  <c r="D124" i="1"/>
  <c r="C124" i="1"/>
  <c r="H124" i="1" s="1"/>
  <c r="D123" i="1"/>
  <c r="C123" i="1"/>
  <c r="D122" i="1"/>
  <c r="C122" i="1"/>
  <c r="H122" i="1" s="1"/>
  <c r="D121" i="1"/>
  <c r="C121" i="1"/>
  <c r="D120" i="1"/>
  <c r="C120" i="1"/>
  <c r="H120" i="1" s="1"/>
  <c r="D119" i="1"/>
  <c r="C119" i="1"/>
  <c r="D118" i="1"/>
  <c r="C118" i="1"/>
  <c r="H118" i="1" s="1"/>
  <c r="D117" i="1"/>
  <c r="C117" i="1"/>
  <c r="D116" i="1"/>
  <c r="D115" i="1"/>
  <c r="C115" i="1"/>
  <c r="D114" i="1"/>
  <c r="C114" i="1"/>
  <c r="H114" i="1" s="1"/>
  <c r="D113" i="1"/>
  <c r="C113" i="1"/>
  <c r="D112" i="1"/>
  <c r="C112" i="1"/>
  <c r="H112" i="1" s="1"/>
  <c r="D111" i="1"/>
  <c r="C111" i="1"/>
  <c r="D110" i="1"/>
  <c r="C110" i="1"/>
  <c r="H110" i="1" s="1"/>
  <c r="D109" i="1"/>
  <c r="C109" i="1"/>
  <c r="C108" i="1"/>
  <c r="D107" i="1"/>
  <c r="C107" i="1"/>
  <c r="D106" i="1"/>
  <c r="C106" i="1"/>
  <c r="H106" i="1" s="1"/>
  <c r="D105" i="1"/>
  <c r="C105" i="1"/>
  <c r="D104" i="1"/>
  <c r="C104" i="1"/>
  <c r="H104" i="1" s="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H86" i="1" s="1"/>
  <c r="D85" i="1"/>
  <c r="C85" i="1"/>
  <c r="D84" i="1"/>
  <c r="C84" i="1"/>
  <c r="H84" i="1" s="1"/>
  <c r="D83" i="1"/>
  <c r="C83" i="1"/>
  <c r="D82" i="1"/>
  <c r="C82" i="1"/>
  <c r="D81" i="1"/>
  <c r="C81" i="1"/>
  <c r="D80" i="1"/>
  <c r="C80" i="1"/>
  <c r="H80" i="1" s="1"/>
  <c r="D79" i="1"/>
  <c r="C79" i="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C50" i="1"/>
  <c r="D49" i="1"/>
  <c r="C49" i="1"/>
  <c r="D48" i="1"/>
  <c r="C48" i="1"/>
  <c r="H48" i="1" s="1"/>
  <c r="D47" i="1"/>
  <c r="C47" i="1"/>
  <c r="D45" i="1"/>
  <c r="C45" i="1"/>
  <c r="D44" i="1"/>
  <c r="C44" i="1"/>
  <c r="D43" i="1"/>
  <c r="C43" i="1"/>
  <c r="D42" i="1"/>
  <c r="C42" i="1"/>
  <c r="D41" i="1"/>
  <c r="C41" i="1"/>
  <c r="D40" i="1"/>
  <c r="C40" i="1"/>
  <c r="D39" i="1"/>
  <c r="C39" i="1"/>
  <c r="D38" i="1"/>
  <c r="C38" i="1"/>
  <c r="D37" i="1"/>
  <c r="C37" i="1"/>
  <c r="D36" i="1"/>
  <c r="D35" i="1"/>
  <c r="C35" i="1"/>
  <c r="D34" i="1"/>
  <c r="C34" i="1"/>
  <c r="H34" i="1" s="1"/>
  <c r="D32" i="1"/>
  <c r="C32" i="1"/>
  <c r="H32" i="1" s="1"/>
  <c r="D31" i="1"/>
  <c r="C31" i="1"/>
  <c r="D30" i="1"/>
  <c r="C30" i="1"/>
  <c r="H30" i="1" s="1"/>
  <c r="D29" i="1"/>
  <c r="C29" i="1"/>
  <c r="D28" i="1"/>
  <c r="C28" i="1"/>
  <c r="H28" i="1" s="1"/>
  <c r="D27" i="1"/>
  <c r="C27" i="1"/>
  <c r="D26" i="1"/>
  <c r="C26" i="1"/>
  <c r="H26" i="1" s="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C4" i="1"/>
  <c r="E296" i="9" l="1"/>
  <c r="B296" i="9" s="1"/>
  <c r="E32" i="9"/>
  <c r="B32" i="9" s="1"/>
  <c r="H991" i="1"/>
  <c r="H1228" i="1"/>
  <c r="E245" i="5"/>
  <c r="D1222" i="1" s="1"/>
  <c r="D1048" i="1"/>
  <c r="H1048" i="1" s="1"/>
  <c r="H1054" i="1"/>
  <c r="H996" i="1"/>
  <c r="E12" i="5"/>
  <c r="D990" i="1" s="1"/>
  <c r="H1264" i="1"/>
  <c r="H1240" i="1"/>
  <c r="H1124" i="1"/>
  <c r="H1125" i="1"/>
  <c r="D1223" i="1"/>
  <c r="H1224" i="1"/>
  <c r="C1576" i="1"/>
  <c r="H1576" i="1" s="1"/>
  <c r="D49" i="8"/>
  <c r="C1524" i="1" s="1"/>
  <c r="H1524" i="1" s="1"/>
  <c r="D6" i="8"/>
  <c r="C1481" i="1" s="1"/>
  <c r="H1481" i="1" s="1"/>
  <c r="D1409" i="1"/>
  <c r="H1412" i="1"/>
  <c r="H1406" i="1"/>
  <c r="H1404" i="1"/>
  <c r="H1402" i="1"/>
  <c r="H1400" i="1"/>
  <c r="H1398" i="1"/>
  <c r="H1396" i="1"/>
  <c r="H1394" i="1"/>
  <c r="H1392" i="1"/>
  <c r="H1390" i="1"/>
  <c r="H1388" i="1"/>
  <c r="H1386" i="1"/>
  <c r="H1368" i="1"/>
  <c r="H1366" i="1"/>
  <c r="H1364" i="1"/>
  <c r="H1362" i="1"/>
  <c r="H1360" i="1"/>
  <c r="H1358" i="1"/>
  <c r="H1356" i="1"/>
  <c r="H1348" i="1"/>
  <c r="E35" i="6"/>
  <c r="H1338" i="1"/>
  <c r="H1306" i="1"/>
  <c r="H1304" i="1"/>
  <c r="H1302" i="1"/>
  <c r="H1300" i="1"/>
  <c r="E153" i="9"/>
  <c r="F270" i="9"/>
  <c r="B270" i="9" s="1"/>
  <c r="E145" i="9"/>
  <c r="H925" i="1"/>
  <c r="H919" i="1"/>
  <c r="H913" i="1"/>
  <c r="E121" i="9"/>
  <c r="E113" i="9"/>
  <c r="H893" i="1"/>
  <c r="H881" i="1"/>
  <c r="F242" i="9"/>
  <c r="E97" i="9"/>
  <c r="F238" i="9"/>
  <c r="E89" i="9"/>
  <c r="B89" i="9" s="1"/>
  <c r="H851" i="1"/>
  <c r="B231" i="9"/>
  <c r="F230" i="9"/>
  <c r="H807" i="1"/>
  <c r="H805" i="1"/>
  <c r="E67" i="9"/>
  <c r="H803" i="1"/>
  <c r="H801" i="1"/>
  <c r="H799" i="1"/>
  <c r="H797" i="1"/>
  <c r="H795" i="1"/>
  <c r="H789" i="1"/>
  <c r="H787" i="1"/>
  <c r="H785" i="1"/>
  <c r="H783" i="1"/>
  <c r="H781" i="1"/>
  <c r="E63" i="9"/>
  <c r="H779" i="1"/>
  <c r="H777" i="1"/>
  <c r="H775" i="1"/>
  <c r="H773" i="1"/>
  <c r="H771" i="1"/>
  <c r="H769" i="1"/>
  <c r="H767" i="1"/>
  <c r="H765" i="1"/>
  <c r="H763" i="1"/>
  <c r="H761" i="1"/>
  <c r="H759" i="1"/>
  <c r="H757" i="1"/>
  <c r="H755" i="1"/>
  <c r="H753" i="1"/>
  <c r="H751" i="1"/>
  <c r="H749" i="1"/>
  <c r="H747" i="1"/>
  <c r="H745" i="1"/>
  <c r="H743" i="1"/>
  <c r="H741" i="1"/>
  <c r="H739" i="1"/>
  <c r="H737" i="1"/>
  <c r="H735" i="1"/>
  <c r="H733" i="1"/>
  <c r="H731" i="1"/>
  <c r="H729" i="1"/>
  <c r="H727" i="1"/>
  <c r="E51" i="9"/>
  <c r="H725" i="1"/>
  <c r="H723" i="1"/>
  <c r="H721" i="1"/>
  <c r="H719" i="1"/>
  <c r="H717" i="1"/>
  <c r="H681" i="1"/>
  <c r="H677" i="1"/>
  <c r="H661" i="1"/>
  <c r="H659" i="1"/>
  <c r="E26" i="9"/>
  <c r="B26" i="9" s="1"/>
  <c r="B275" i="9"/>
  <c r="H632" i="1"/>
  <c r="H626" i="1"/>
  <c r="H628" i="1"/>
  <c r="E625" i="4"/>
  <c r="D619" i="1" s="1"/>
  <c r="H618" i="1"/>
  <c r="E157" i="9"/>
  <c r="H616" i="1"/>
  <c r="H614" i="1"/>
  <c r="H610" i="1"/>
  <c r="H608" i="1"/>
  <c r="H606" i="1"/>
  <c r="E149" i="9"/>
  <c r="F266" i="9"/>
  <c r="B266" i="9" s="1"/>
  <c r="B264" i="9"/>
  <c r="D597" i="1"/>
  <c r="F262" i="9"/>
  <c r="B262" i="9" s="1"/>
  <c r="E141" i="9"/>
  <c r="B141" i="9" s="1"/>
  <c r="B260" i="9"/>
  <c r="E593" i="4"/>
  <c r="D587" i="1" s="1"/>
  <c r="H584" i="1"/>
  <c r="H586" i="1"/>
  <c r="H580" i="1"/>
  <c r="E580" i="4"/>
  <c r="D574" i="1" s="1"/>
  <c r="H578" i="1"/>
  <c r="H576" i="1"/>
  <c r="E133" i="9"/>
  <c r="E125" i="9"/>
  <c r="B125" i="9" s="1"/>
  <c r="B251" i="9"/>
  <c r="E529" i="4"/>
  <c r="F250" i="9"/>
  <c r="D524" i="1"/>
  <c r="H518" i="1"/>
  <c r="H516" i="1"/>
  <c r="H514" i="1"/>
  <c r="E117" i="9"/>
  <c r="B247" i="9"/>
  <c r="E109" i="9"/>
  <c r="F246" i="9"/>
  <c r="E105" i="9"/>
  <c r="B105" i="9" s="1"/>
  <c r="B243" i="9"/>
  <c r="B239" i="9"/>
  <c r="E484" i="4"/>
  <c r="D478" i="1" s="1"/>
  <c r="H478" i="1" s="1"/>
  <c r="B235" i="9"/>
  <c r="E472" i="4"/>
  <c r="D466" i="1" s="1"/>
  <c r="H464" i="1"/>
  <c r="F234" i="9"/>
  <c r="H462" i="1"/>
  <c r="H460" i="1"/>
  <c r="E459" i="4"/>
  <c r="D453" i="1" s="1"/>
  <c r="H458" i="1"/>
  <c r="D454" i="1"/>
  <c r="H454" i="1"/>
  <c r="E88" i="9"/>
  <c r="B88" i="9" s="1"/>
  <c r="E87" i="9"/>
  <c r="B87" i="9" s="1"/>
  <c r="E81" i="9"/>
  <c r="B81" i="9" s="1"/>
  <c r="E80" i="9"/>
  <c r="B80" i="9" s="1"/>
  <c r="E421" i="4"/>
  <c r="D415" i="1" s="1"/>
  <c r="H415" i="1" s="1"/>
  <c r="B227" i="9"/>
  <c r="D416" i="1"/>
  <c r="H406" i="1"/>
  <c r="H400" i="1"/>
  <c r="H398" i="1"/>
  <c r="H396" i="1"/>
  <c r="H378" i="1"/>
  <c r="E363" i="4"/>
  <c r="D358" i="1" s="1"/>
  <c r="D364" i="1"/>
  <c r="H364" i="1" s="1"/>
  <c r="H366" i="1"/>
  <c r="H362" i="1"/>
  <c r="H360" i="1"/>
  <c r="E351" i="4"/>
  <c r="D346" i="1" s="1"/>
  <c r="H346" i="1" s="1"/>
  <c r="D340" i="1"/>
  <c r="H340" i="1" s="1"/>
  <c r="H334" i="1"/>
  <c r="H320" i="1"/>
  <c r="H312" i="1"/>
  <c r="H318" i="1"/>
  <c r="E311" i="4"/>
  <c r="D306" i="1" s="1"/>
  <c r="H304" i="1"/>
  <c r="H302" i="1"/>
  <c r="H300" i="1"/>
  <c r="H298" i="1"/>
  <c r="D295" i="1"/>
  <c r="H296" i="1"/>
  <c r="H284" i="1"/>
  <c r="E75" i="9"/>
  <c r="H278" i="1"/>
  <c r="E71" i="9"/>
  <c r="H264" i="1"/>
  <c r="D260" i="1"/>
  <c r="H260" i="1" s="1"/>
  <c r="H254" i="1"/>
  <c r="D249" i="1"/>
  <c r="F252" i="4"/>
  <c r="H234" i="1"/>
  <c r="E224" i="4"/>
  <c r="D220" i="1" s="1"/>
  <c r="E59" i="9"/>
  <c r="B59" i="9" s="1"/>
  <c r="E55" i="9"/>
  <c r="B55" i="9" s="1"/>
  <c r="H198" i="1"/>
  <c r="E196" i="4"/>
  <c r="D192" i="1" s="1"/>
  <c r="H192" i="1" s="1"/>
  <c r="B223" i="9"/>
  <c r="E47" i="9"/>
  <c r="E163" i="4"/>
  <c r="D159" i="1" s="1"/>
  <c r="E152" i="4"/>
  <c r="H144" i="1"/>
  <c r="H142" i="1"/>
  <c r="H140" i="1"/>
  <c r="H138" i="1"/>
  <c r="H136" i="1"/>
  <c r="H134" i="1"/>
  <c r="H130" i="1"/>
  <c r="E39" i="9"/>
  <c r="F124" i="4"/>
  <c r="E106" i="4"/>
  <c r="D102" i="1" s="1"/>
  <c r="H100" i="1"/>
  <c r="H98" i="1"/>
  <c r="H96" i="1"/>
  <c r="H94" i="1"/>
  <c r="H92" i="1"/>
  <c r="H90" i="1"/>
  <c r="D87" i="1"/>
  <c r="H88" i="1"/>
  <c r="H82" i="1"/>
  <c r="F74" i="4"/>
  <c r="E33" i="9"/>
  <c r="B33" i="9" s="1"/>
  <c r="E27" i="9"/>
  <c r="B27" i="9" s="1"/>
  <c r="E50" i="4"/>
  <c r="D46" i="1" s="1"/>
  <c r="H50" i="1"/>
  <c r="H44" i="1"/>
  <c r="H40" i="1"/>
  <c r="H42" i="1"/>
  <c r="H38" i="1"/>
  <c r="B215" i="9"/>
  <c r="E25" i="9"/>
  <c r="B25" i="9" s="1"/>
  <c r="H23" i="1"/>
  <c r="H21" i="1"/>
  <c r="F214" i="9"/>
  <c r="B214" i="9" s="1"/>
  <c r="H19" i="1"/>
  <c r="H17" i="1"/>
  <c r="H15" i="1"/>
  <c r="E7" i="4"/>
  <c r="H13" i="1"/>
  <c r="H11" i="1"/>
  <c r="H9" i="1"/>
  <c r="H7" i="1"/>
  <c r="H5" i="1"/>
  <c r="H412" i="1"/>
  <c r="F133" i="4"/>
  <c r="C129" i="1"/>
  <c r="H129" i="1" s="1"/>
  <c r="F215" i="4"/>
  <c r="C211" i="1"/>
  <c r="H211" i="1" s="1"/>
  <c r="H310" i="9"/>
  <c r="E176" i="5"/>
  <c r="D1167" i="1"/>
  <c r="G1167" i="1" s="1"/>
  <c r="F259" i="5"/>
  <c r="D258" i="5"/>
  <c r="D3" i="1"/>
  <c r="C36" i="1"/>
  <c r="H36" i="1" s="1"/>
  <c r="H108" i="1"/>
  <c r="C220" i="1"/>
  <c r="H220" i="1" s="1"/>
  <c r="C232" i="1"/>
  <c r="H232" i="1" s="1"/>
  <c r="C248" i="1"/>
  <c r="H248" i="1" s="1"/>
  <c r="D1437" i="1"/>
  <c r="E5" i="7"/>
  <c r="C1236" i="1"/>
  <c r="H1236" i="1" s="1"/>
  <c r="D1438" i="1"/>
  <c r="F300" i="4"/>
  <c r="D299" i="4"/>
  <c r="C295" i="1"/>
  <c r="H295" i="1" s="1"/>
  <c r="F481" i="4"/>
  <c r="C475" i="1"/>
  <c r="H475" i="1" s="1"/>
  <c r="F516" i="4"/>
  <c r="D515" i="4"/>
  <c r="F519" i="4"/>
  <c r="C513" i="1"/>
  <c r="H513" i="1" s="1"/>
  <c r="F525" i="4"/>
  <c r="C519" i="1"/>
  <c r="H519" i="1" s="1"/>
  <c r="F581" i="4"/>
  <c r="D580" i="4"/>
  <c r="C575" i="1"/>
  <c r="H575" i="1" s="1"/>
  <c r="F587" i="4"/>
  <c r="C581" i="1"/>
  <c r="H581" i="1" s="1"/>
  <c r="F593" i="4"/>
  <c r="C587" i="1"/>
  <c r="F599" i="4"/>
  <c r="C593" i="1"/>
  <c r="H593" i="1" s="1"/>
  <c r="F605" i="4"/>
  <c r="C599" i="1"/>
  <c r="H599" i="1" s="1"/>
  <c r="F626" i="4"/>
  <c r="D625" i="4"/>
  <c r="F629" i="4"/>
  <c r="C623" i="1"/>
  <c r="H623" i="1" s="1"/>
  <c r="D1047" i="1"/>
  <c r="G1047" i="1" s="1"/>
  <c r="G290" i="9"/>
  <c r="D87" i="5"/>
  <c r="F135" i="5"/>
  <c r="D134" i="5"/>
  <c r="C1113" i="1"/>
  <c r="H1113" i="1" s="1"/>
  <c r="H25" i="1"/>
  <c r="F37" i="4"/>
  <c r="C33" i="1"/>
  <c r="H33" i="1" s="1"/>
  <c r="G311" i="9"/>
  <c r="C1183" i="1"/>
  <c r="D176" i="5"/>
  <c r="F224" i="5"/>
  <c r="C1201" i="1"/>
  <c r="H1201" i="1" s="1"/>
  <c r="E237" i="5"/>
  <c r="C1299" i="1"/>
  <c r="H24" i="3"/>
  <c r="D6" i="7"/>
  <c r="C1438" i="1"/>
  <c r="H1438" i="1" s="1"/>
  <c r="H30" i="3"/>
  <c r="C1453" i="1"/>
  <c r="C46" i="1"/>
  <c r="C116" i="1"/>
  <c r="H116" i="1" s="1"/>
  <c r="D193" i="1"/>
  <c r="G193" i="1" s="1"/>
  <c r="H311" i="9"/>
  <c r="D1183" i="1"/>
  <c r="D1453" i="1"/>
  <c r="G1453" i="1" s="1"/>
  <c r="I30" i="3"/>
  <c r="D24" i="8"/>
  <c r="C1499" i="1" s="1"/>
  <c r="H1499" i="1" s="1"/>
  <c r="C1501" i="1"/>
  <c r="H1501" i="1" s="1"/>
  <c r="D4" i="1"/>
  <c r="H4" i="1" s="1"/>
  <c r="H150" i="1"/>
  <c r="H152" i="1"/>
  <c r="H154" i="1"/>
  <c r="H156" i="1"/>
  <c r="H158" i="1"/>
  <c r="H288" i="1"/>
  <c r="H290" i="1"/>
  <c r="H292" i="1"/>
  <c r="H392" i="1"/>
  <c r="H394" i="1"/>
  <c r="H416" i="1"/>
  <c r="H418" i="1"/>
  <c r="H420" i="1"/>
  <c r="H422" i="1"/>
  <c r="H424" i="1"/>
  <c r="H426" i="1"/>
  <c r="H428" i="1"/>
  <c r="H430" i="1"/>
  <c r="H432" i="1"/>
  <c r="H434" i="1"/>
  <c r="H436" i="1"/>
  <c r="H438" i="1"/>
  <c r="H440" i="1"/>
  <c r="H442" i="1"/>
  <c r="H444" i="1"/>
  <c r="H446" i="1"/>
  <c r="H448" i="1"/>
  <c r="H450" i="1"/>
  <c r="H452" i="1"/>
  <c r="H476" i="1"/>
  <c r="H480" i="1"/>
  <c r="H482" i="1"/>
  <c r="H484" i="1"/>
  <c r="H486" i="1"/>
  <c r="H488" i="1"/>
  <c r="H490" i="1"/>
  <c r="H492" i="1"/>
  <c r="H494" i="1"/>
  <c r="H496" i="1"/>
  <c r="H498" i="1"/>
  <c r="H500" i="1"/>
  <c r="H502" i="1"/>
  <c r="H504" i="1"/>
  <c r="H506" i="1"/>
  <c r="H508" i="1"/>
  <c r="H524" i="1"/>
  <c r="H526" i="1"/>
  <c r="H528" i="1"/>
  <c r="H530" i="1"/>
  <c r="H532" i="1"/>
  <c r="H534" i="1"/>
  <c r="H536" i="1"/>
  <c r="H538" i="1"/>
  <c r="H540" i="1"/>
  <c r="H542" i="1"/>
  <c r="H544" i="1"/>
  <c r="H546" i="1"/>
  <c r="H548" i="1"/>
  <c r="H550" i="1"/>
  <c r="H552" i="1"/>
  <c r="H554" i="1"/>
  <c r="H556" i="1"/>
  <c r="H558" i="1"/>
  <c r="H560" i="1"/>
  <c r="H562" i="1"/>
  <c r="H564" i="1"/>
  <c r="H566" i="1"/>
  <c r="H568" i="1"/>
  <c r="H570" i="1"/>
  <c r="H572" i="1"/>
  <c r="H588" i="1"/>
  <c r="H590" i="1"/>
  <c r="H592" i="1"/>
  <c r="H620" i="1"/>
  <c r="H622" i="1"/>
  <c r="H642" i="1"/>
  <c r="H644"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1066" i="1"/>
  <c r="H1068" i="1"/>
  <c r="H1070" i="1"/>
  <c r="H1072" i="1"/>
  <c r="H1074" i="1"/>
  <c r="H1076" i="1"/>
  <c r="H1078" i="1"/>
  <c r="H1080" i="1"/>
  <c r="H1082" i="1"/>
  <c r="H1084" i="1"/>
  <c r="H1086" i="1"/>
  <c r="H1088" i="1"/>
  <c r="H1090" i="1"/>
  <c r="H1092" i="1"/>
  <c r="H1094" i="1"/>
  <c r="H1096" i="1"/>
  <c r="H1098" i="1"/>
  <c r="H1100" i="1"/>
  <c r="H1102" i="1"/>
  <c r="H1104" i="1"/>
  <c r="H1106" i="1"/>
  <c r="H1108" i="1"/>
  <c r="H1110" i="1"/>
  <c r="H1168" i="1"/>
  <c r="H1170" i="1"/>
  <c r="H1172" i="1"/>
  <c r="H1174" i="1"/>
  <c r="F397" i="4"/>
  <c r="D396" i="4"/>
  <c r="F400" i="4"/>
  <c r="C395" i="1"/>
  <c r="H395" i="1" s="1"/>
  <c r="D643" i="4"/>
  <c r="C411" i="1"/>
  <c r="H411" i="1" s="1"/>
  <c r="F418" i="4"/>
  <c r="C413" i="1"/>
  <c r="H413" i="1" s="1"/>
  <c r="F460" i="4"/>
  <c r="D459" i="4"/>
  <c r="F463" i="4"/>
  <c r="C457" i="1"/>
  <c r="H457" i="1" s="1"/>
  <c r="F469" i="4"/>
  <c r="C463" i="1"/>
  <c r="H463" i="1" s="1"/>
  <c r="D472" i="4"/>
  <c r="F585" i="4"/>
  <c r="C579" i="1"/>
  <c r="H579" i="1" s="1"/>
  <c r="G143" i="9"/>
  <c r="E143" i="9" s="1"/>
  <c r="B143" i="9" s="1"/>
  <c r="C597" i="1"/>
  <c r="H597" i="1" s="1"/>
  <c r="H1047" i="1"/>
  <c r="H1167" i="1"/>
  <c r="H1175" i="1"/>
  <c r="F17" i="4"/>
  <c r="D7" i="4"/>
  <c r="F107" i="4"/>
  <c r="D106" i="4"/>
  <c r="E350" i="4"/>
  <c r="F364" i="4"/>
  <c r="D363" i="4"/>
  <c r="H290" i="9"/>
  <c r="E87" i="5"/>
  <c r="D1065" i="1" s="1"/>
  <c r="I27" i="3"/>
  <c r="D1408" i="1"/>
  <c r="H27" i="1"/>
  <c r="H29" i="1"/>
  <c r="H31" i="1"/>
  <c r="H35" i="1"/>
  <c r="H37" i="1"/>
  <c r="H39" i="1"/>
  <c r="H41" i="1"/>
  <c r="H43" i="1"/>
  <c r="H45"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117" i="1"/>
  <c r="H119" i="1"/>
  <c r="H121" i="1"/>
  <c r="H123" i="1"/>
  <c r="H125" i="1"/>
  <c r="H127" i="1"/>
  <c r="H131" i="1"/>
  <c r="H133" i="1"/>
  <c r="H135" i="1"/>
  <c r="H137" i="1"/>
  <c r="H139" i="1"/>
  <c r="H141" i="1"/>
  <c r="H143" i="1"/>
  <c r="H145" i="1"/>
  <c r="H149" i="1"/>
  <c r="H151" i="1"/>
  <c r="H153" i="1"/>
  <c r="H155" i="1"/>
  <c r="H157" i="1"/>
  <c r="H161" i="1"/>
  <c r="H163" i="1"/>
  <c r="H165" i="1"/>
  <c r="H167" i="1"/>
  <c r="H169" i="1"/>
  <c r="H171" i="1"/>
  <c r="H173" i="1"/>
  <c r="H175" i="1"/>
  <c r="H177" i="1"/>
  <c r="H179" i="1"/>
  <c r="H181" i="1"/>
  <c r="H183" i="1"/>
  <c r="H185" i="1"/>
  <c r="H187" i="1"/>
  <c r="H189" i="1"/>
  <c r="H191" i="1"/>
  <c r="H195" i="1"/>
  <c r="H197" i="1"/>
  <c r="H199" i="1"/>
  <c r="H201" i="1"/>
  <c r="H203" i="1"/>
  <c r="H205" i="1"/>
  <c r="H207" i="1"/>
  <c r="H209" i="1"/>
  <c r="H213" i="1"/>
  <c r="H215" i="1"/>
  <c r="H217" i="1"/>
  <c r="H219" i="1"/>
  <c r="H221" i="1"/>
  <c r="H223" i="1"/>
  <c r="H225" i="1"/>
  <c r="H227" i="1"/>
  <c r="H229" i="1"/>
  <c r="H231" i="1"/>
  <c r="H233" i="1"/>
  <c r="H235" i="1"/>
  <c r="H237" i="1"/>
  <c r="H239" i="1"/>
  <c r="H241" i="1"/>
  <c r="H243" i="1"/>
  <c r="H245" i="1"/>
  <c r="H247" i="1"/>
  <c r="H249" i="1"/>
  <c r="H251" i="1"/>
  <c r="H253" i="1"/>
  <c r="H255" i="1"/>
  <c r="H257" i="1"/>
  <c r="H261" i="1"/>
  <c r="H263" i="1"/>
  <c r="H265" i="1"/>
  <c r="H267" i="1"/>
  <c r="H269" i="1"/>
  <c r="H271" i="1"/>
  <c r="H273" i="1"/>
  <c r="H275" i="1"/>
  <c r="H277" i="1"/>
  <c r="H279" i="1"/>
  <c r="H281" i="1"/>
  <c r="H283" i="1"/>
  <c r="H289" i="1"/>
  <c r="H291" i="1"/>
  <c r="H297" i="1"/>
  <c r="H299" i="1"/>
  <c r="H301" i="1"/>
  <c r="H303" i="1"/>
  <c r="H305" i="1"/>
  <c r="H307" i="1"/>
  <c r="H309" i="1"/>
  <c r="H311" i="1"/>
  <c r="H313" i="1"/>
  <c r="H315" i="1"/>
  <c r="H317" i="1"/>
  <c r="H319" i="1"/>
  <c r="H321" i="1"/>
  <c r="H323" i="1"/>
  <c r="H325" i="1"/>
  <c r="H327" i="1"/>
  <c r="H329" i="1"/>
  <c r="H331" i="1"/>
  <c r="H333" i="1"/>
  <c r="H335" i="1"/>
  <c r="H337" i="1"/>
  <c r="H339" i="1"/>
  <c r="H341" i="1"/>
  <c r="H343" i="1"/>
  <c r="H347" i="1"/>
  <c r="H349" i="1"/>
  <c r="H351" i="1"/>
  <c r="H353" i="1"/>
  <c r="H355" i="1"/>
  <c r="H357" i="1"/>
  <c r="H359" i="1"/>
  <c r="H361" i="1"/>
  <c r="H363" i="1"/>
  <c r="H365" i="1"/>
  <c r="H367" i="1"/>
  <c r="H369" i="1"/>
  <c r="H371" i="1"/>
  <c r="H373" i="1"/>
  <c r="H375" i="1"/>
  <c r="H377" i="1"/>
  <c r="H379" i="1"/>
  <c r="H381" i="1"/>
  <c r="H383" i="1"/>
  <c r="H385" i="1"/>
  <c r="H387" i="1"/>
  <c r="H389" i="1"/>
  <c r="H393" i="1"/>
  <c r="H397" i="1"/>
  <c r="H399" i="1"/>
  <c r="H401" i="1"/>
  <c r="H405" i="1"/>
  <c r="H417" i="1"/>
  <c r="H419" i="1"/>
  <c r="H421" i="1"/>
  <c r="H423" i="1"/>
  <c r="H425" i="1"/>
  <c r="H427" i="1"/>
  <c r="H429" i="1"/>
  <c r="H431" i="1"/>
  <c r="H433" i="1"/>
  <c r="H435" i="1"/>
  <c r="H437" i="1"/>
  <c r="H439" i="1"/>
  <c r="H441" i="1"/>
  <c r="H443" i="1"/>
  <c r="H445" i="1"/>
  <c r="H447" i="1"/>
  <c r="H449" i="1"/>
  <c r="H451" i="1"/>
  <c r="H455" i="1"/>
  <c r="H459" i="1"/>
  <c r="H461" i="1"/>
  <c r="H465" i="1"/>
  <c r="H467" i="1"/>
  <c r="H469" i="1"/>
  <c r="H471" i="1"/>
  <c r="H473" i="1"/>
  <c r="H477" i="1"/>
  <c r="H479" i="1"/>
  <c r="H481" i="1"/>
  <c r="H483" i="1"/>
  <c r="H485" i="1"/>
  <c r="H487" i="1"/>
  <c r="H489" i="1"/>
  <c r="H491" i="1"/>
  <c r="H493" i="1"/>
  <c r="H495" i="1"/>
  <c r="H497" i="1"/>
  <c r="H499" i="1"/>
  <c r="H501" i="1"/>
  <c r="H503" i="1"/>
  <c r="H505" i="1"/>
  <c r="H507" i="1"/>
  <c r="H511" i="1"/>
  <c r="H515" i="1"/>
  <c r="H517" i="1"/>
  <c r="H521" i="1"/>
  <c r="H525" i="1"/>
  <c r="H527" i="1"/>
  <c r="H529" i="1"/>
  <c r="H531" i="1"/>
  <c r="H533" i="1"/>
  <c r="H535" i="1"/>
  <c r="H537" i="1"/>
  <c r="H539" i="1"/>
  <c r="H541" i="1"/>
  <c r="H543" i="1"/>
  <c r="H545" i="1"/>
  <c r="H547" i="1"/>
  <c r="H549" i="1"/>
  <c r="H551" i="1"/>
  <c r="H553" i="1"/>
  <c r="H555" i="1"/>
  <c r="H557" i="1"/>
  <c r="H559" i="1"/>
  <c r="H561" i="1"/>
  <c r="H563" i="1"/>
  <c r="H565" i="1"/>
  <c r="H567" i="1"/>
  <c r="H569" i="1"/>
  <c r="H571" i="1"/>
  <c r="H573" i="1"/>
  <c r="H577" i="1"/>
  <c r="H583" i="1"/>
  <c r="H585" i="1"/>
  <c r="H589" i="1"/>
  <c r="H591" i="1"/>
  <c r="H595" i="1"/>
  <c r="H601" i="1"/>
  <c r="H603" i="1"/>
  <c r="H605" i="1"/>
  <c r="H607" i="1"/>
  <c r="H609" i="1"/>
  <c r="H611" i="1"/>
  <c r="H613" i="1"/>
  <c r="H615" i="1"/>
  <c r="H617" i="1"/>
  <c r="H621" i="1"/>
  <c r="H625" i="1"/>
  <c r="H627" i="1"/>
  <c r="H631" i="1"/>
  <c r="H1184" i="1"/>
  <c r="H1186" i="1"/>
  <c r="H1188" i="1"/>
  <c r="H1190" i="1"/>
  <c r="H1192" i="1"/>
  <c r="H1194" i="1"/>
  <c r="H1196" i="1"/>
  <c r="H1198" i="1"/>
  <c r="H1200" i="1"/>
  <c r="H1424" i="1"/>
  <c r="H1426" i="1"/>
  <c r="H1428" i="1"/>
  <c r="H1430" i="1"/>
  <c r="H1432" i="1"/>
  <c r="H1434" i="1"/>
  <c r="J1440" i="1"/>
  <c r="J1442" i="1"/>
  <c r="J1444" i="1"/>
  <c r="J1446" i="1"/>
  <c r="J1448" i="1"/>
  <c r="J1450" i="1"/>
  <c r="J1452" i="1"/>
  <c r="F317" i="4"/>
  <c r="D311" i="4"/>
  <c r="F351" i="4"/>
  <c r="D350" i="4"/>
  <c r="D12" i="5"/>
  <c r="F238" i="5"/>
  <c r="C1215" i="1"/>
  <c r="H1215" i="1" s="1"/>
  <c r="F28" i="6"/>
  <c r="C1322" i="1"/>
  <c r="H1322" i="1" s="1"/>
  <c r="F35" i="6"/>
  <c r="C1329" i="1"/>
  <c r="H25" i="3"/>
  <c r="E89" i="6"/>
  <c r="D1383" i="1" s="1"/>
  <c r="D1384" i="1"/>
  <c r="H1384" i="1" s="1"/>
  <c r="F94" i="6"/>
  <c r="D89" i="6"/>
  <c r="F115" i="6"/>
  <c r="C1409" i="1"/>
  <c r="H1409" i="1" s="1"/>
  <c r="D114" i="6"/>
  <c r="H1181" i="1"/>
  <c r="H1185" i="1"/>
  <c r="H1187" i="1"/>
  <c r="H1189" i="1"/>
  <c r="H1191" i="1"/>
  <c r="H1193" i="1"/>
  <c r="H1195" i="1"/>
  <c r="H1197" i="1"/>
  <c r="H1199" i="1"/>
  <c r="H1203" i="1"/>
  <c r="H1205" i="1"/>
  <c r="H1207" i="1"/>
  <c r="H1209" i="1"/>
  <c r="H1211" i="1"/>
  <c r="H1213" i="1"/>
  <c r="H1217" i="1"/>
  <c r="H1219" i="1"/>
  <c r="H1221" i="1"/>
  <c r="H1223" i="1"/>
  <c r="H1225" i="1"/>
  <c r="H1227" i="1"/>
  <c r="H1229" i="1"/>
  <c r="H1231" i="1"/>
  <c r="H1233" i="1"/>
  <c r="H1237" i="1"/>
  <c r="H1239" i="1"/>
  <c r="H1241" i="1"/>
  <c r="H1243" i="1"/>
  <c r="H1245" i="1"/>
  <c r="H1247" i="1"/>
  <c r="H1249" i="1"/>
  <c r="H1251" i="1"/>
  <c r="H1253" i="1"/>
  <c r="H1255" i="1"/>
  <c r="H1257" i="1"/>
  <c r="H1259" i="1"/>
  <c r="H1261" i="1"/>
  <c r="H1308" i="1"/>
  <c r="H1310" i="1"/>
  <c r="H1312" i="1"/>
  <c r="H1314" i="1"/>
  <c r="H1316" i="1"/>
  <c r="H1318" i="1"/>
  <c r="H1320" i="1"/>
  <c r="H1324" i="1"/>
  <c r="H1326" i="1"/>
  <c r="H1328" i="1"/>
  <c r="H1370" i="1"/>
  <c r="H1372" i="1"/>
  <c r="H1374" i="1"/>
  <c r="H1376" i="1"/>
  <c r="H1378" i="1"/>
  <c r="H1380" i="1"/>
  <c r="H1382" i="1"/>
  <c r="J1462" i="1"/>
  <c r="J1464" i="1"/>
  <c r="J1466" i="1"/>
  <c r="J1468" i="1"/>
  <c r="F83" i="4"/>
  <c r="D82" i="4"/>
  <c r="F177" i="4"/>
  <c r="F188" i="4"/>
  <c r="F530" i="4"/>
  <c r="D529" i="4"/>
  <c r="E310" i="9"/>
  <c r="B310" i="9" s="1"/>
  <c r="F246" i="5"/>
  <c r="D245" i="5"/>
  <c r="F43" i="6"/>
  <c r="C1337" i="1"/>
  <c r="H1337" i="1" s="1"/>
  <c r="F130" i="6"/>
  <c r="D129" i="6"/>
  <c r="F139" i="4"/>
  <c r="F164" i="4"/>
  <c r="D163" i="4"/>
  <c r="F196" i="4"/>
  <c r="F264" i="4"/>
  <c r="D263" i="4"/>
  <c r="F402" i="4"/>
  <c r="F421" i="4"/>
  <c r="F69" i="5"/>
  <c r="F79" i="5"/>
  <c r="D78" i="5"/>
  <c r="D68" i="5" s="1"/>
  <c r="E5" i="6"/>
  <c r="F13" i="6"/>
  <c r="C1307" i="1"/>
  <c r="H1307" i="1" s="1"/>
  <c r="F61" i="6"/>
  <c r="C1355" i="1"/>
  <c r="H1355" i="1" s="1"/>
  <c r="F75" i="6"/>
  <c r="C1369" i="1"/>
  <c r="H1369" i="1" s="1"/>
  <c r="D1469" i="1"/>
  <c r="H1469" i="1" s="1"/>
  <c r="I31" i="3"/>
  <c r="F54" i="4"/>
  <c r="F112" i="4"/>
  <c r="F125" i="4"/>
  <c r="F128" i="4"/>
  <c r="F134" i="4"/>
  <c r="F153" i="4"/>
  <c r="F169" i="4"/>
  <c r="F369" i="4"/>
  <c r="F383" i="4"/>
  <c r="D644" i="4"/>
  <c r="F652" i="4"/>
  <c r="F8" i="5"/>
  <c r="F35" i="5"/>
  <c r="F52" i="5"/>
  <c r="F239" i="5"/>
  <c r="B39" i="9"/>
  <c r="B43" i="9"/>
  <c r="B47" i="9"/>
  <c r="B51" i="9"/>
  <c r="B63" i="9"/>
  <c r="B67" i="9"/>
  <c r="B71" i="9"/>
  <c r="B75" i="9"/>
  <c r="B268" i="9"/>
  <c r="H1263" i="1"/>
  <c r="H1265" i="1"/>
  <c r="H1267" i="1"/>
  <c r="H1269" i="1"/>
  <c r="H1271" i="1"/>
  <c r="H1273" i="1"/>
  <c r="H1275" i="1"/>
  <c r="H1277" i="1"/>
  <c r="H1279" i="1"/>
  <c r="H1281" i="1"/>
  <c r="H1283" i="1"/>
  <c r="H1285" i="1"/>
  <c r="H1287" i="1"/>
  <c r="H1289" i="1"/>
  <c r="H1291" i="1"/>
  <c r="H1293" i="1"/>
  <c r="H1295" i="1"/>
  <c r="H1297" i="1"/>
  <c r="H1301" i="1"/>
  <c r="H1303" i="1"/>
  <c r="H1305" i="1"/>
  <c r="H1309" i="1"/>
  <c r="H1311" i="1"/>
  <c r="H1313" i="1"/>
  <c r="H1315" i="1"/>
  <c r="H1317" i="1"/>
  <c r="H1319" i="1"/>
  <c r="H1321" i="1"/>
  <c r="H1323" i="1"/>
  <c r="H1325" i="1"/>
  <c r="H1327" i="1"/>
  <c r="H1331" i="1"/>
  <c r="H1333" i="1"/>
  <c r="H1335" i="1"/>
  <c r="H1339" i="1"/>
  <c r="H1341" i="1"/>
  <c r="H1343" i="1"/>
  <c r="H1345" i="1"/>
  <c r="H1347" i="1"/>
  <c r="H1349" i="1"/>
  <c r="H1351" i="1"/>
  <c r="H1353" i="1"/>
  <c r="H1357" i="1"/>
  <c r="H1359" i="1"/>
  <c r="H1361" i="1"/>
  <c r="H1363" i="1"/>
  <c r="H1365" i="1"/>
  <c r="H1367" i="1"/>
  <c r="H1371" i="1"/>
  <c r="H1373" i="1"/>
  <c r="H1375" i="1"/>
  <c r="H1377" i="1"/>
  <c r="H1379" i="1"/>
  <c r="H1381" i="1"/>
  <c r="H1385" i="1"/>
  <c r="H1387" i="1"/>
  <c r="H1389" i="1"/>
  <c r="H1391" i="1"/>
  <c r="H1393" i="1"/>
  <c r="H1395" i="1"/>
  <c r="H1397" i="1"/>
  <c r="H1399" i="1"/>
  <c r="H1401" i="1"/>
  <c r="H1403" i="1"/>
  <c r="H1405" i="1"/>
  <c r="H1407" i="1"/>
  <c r="H1411" i="1"/>
  <c r="H1413" i="1"/>
  <c r="H1415" i="1"/>
  <c r="H1417" i="1"/>
  <c r="H1419" i="1"/>
  <c r="H1421" i="1"/>
  <c r="H1425" i="1"/>
  <c r="H1427" i="1"/>
  <c r="H1429" i="1"/>
  <c r="H1431" i="1"/>
  <c r="H1433" i="1"/>
  <c r="F159" i="4"/>
  <c r="F210" i="4"/>
  <c r="E643" i="4"/>
  <c r="D637" i="1" s="1"/>
  <c r="F13" i="5"/>
  <c r="F70" i="5"/>
  <c r="F146" i="5"/>
  <c r="E291" i="9"/>
  <c r="B291" i="9" s="1"/>
  <c r="E308" i="9"/>
  <c r="B308" i="9" s="1"/>
  <c r="F180" i="5"/>
  <c r="F207" i="5"/>
  <c r="E30" i="9"/>
  <c r="B30" i="9" s="1"/>
  <c r="E38" i="9"/>
  <c r="B38" i="9" s="1"/>
  <c r="E42" i="9"/>
  <c r="B42" i="9" s="1"/>
  <c r="E46" i="9"/>
  <c r="B46" i="9" s="1"/>
  <c r="E50" i="9"/>
  <c r="B50" i="9" s="1"/>
  <c r="E54" i="9"/>
  <c r="B54" i="9" s="1"/>
  <c r="E58" i="9"/>
  <c r="B58" i="9" s="1"/>
  <c r="E62" i="9"/>
  <c r="B62" i="9" s="1"/>
  <c r="E66" i="9"/>
  <c r="B66" i="9" s="1"/>
  <c r="E70" i="9"/>
  <c r="B70" i="9" s="1"/>
  <c r="E74" i="9"/>
  <c r="B74" i="9" s="1"/>
  <c r="E79" i="9"/>
  <c r="B79" i="9" s="1"/>
  <c r="B82" i="9"/>
  <c r="B85" i="9"/>
  <c r="B218" i="9"/>
  <c r="B222" i="9"/>
  <c r="B226" i="9"/>
  <c r="B230" i="9"/>
  <c r="B234" i="9"/>
  <c r="B238" i="9"/>
  <c r="B242" i="9"/>
  <c r="B246" i="9"/>
  <c r="B250" i="9"/>
  <c r="B254" i="9"/>
  <c r="B255" i="9"/>
  <c r="B259" i="9"/>
  <c r="B263" i="9"/>
  <c r="B267" i="9"/>
  <c r="B271" i="9"/>
  <c r="E283" i="9"/>
  <c r="B283" i="9" s="1"/>
  <c r="B288" i="9"/>
  <c r="E84" i="9"/>
  <c r="B84" i="9" s="1"/>
  <c r="E92" i="9"/>
  <c r="B92" i="9" s="1"/>
  <c r="B97" i="9"/>
  <c r="B101" i="9"/>
  <c r="B109" i="9"/>
  <c r="B113" i="9"/>
  <c r="B117" i="9"/>
  <c r="B121" i="9"/>
  <c r="B129" i="9"/>
  <c r="B133" i="9"/>
  <c r="B137" i="9"/>
  <c r="B145" i="9"/>
  <c r="B149" i="9"/>
  <c r="B153" i="9"/>
  <c r="B157" i="9"/>
  <c r="F277" i="9"/>
  <c r="E287" i="9"/>
  <c r="B287"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56" i="9"/>
  <c r="B156" i="9" s="1"/>
  <c r="E160" i="9"/>
  <c r="B160" i="9" s="1"/>
  <c r="F216" i="9"/>
  <c r="B216" i="9" s="1"/>
  <c r="F217" i="9"/>
  <c r="B217" i="9" s="1"/>
  <c r="F220" i="9"/>
  <c r="B220" i="9" s="1"/>
  <c r="F221" i="9"/>
  <c r="B221" i="9" s="1"/>
  <c r="F224" i="9"/>
  <c r="B224" i="9" s="1"/>
  <c r="F225" i="9"/>
  <c r="B225" i="9" s="1"/>
  <c r="F228" i="9"/>
  <c r="B228" i="9" s="1"/>
  <c r="F229" i="9"/>
  <c r="B229" i="9" s="1"/>
  <c r="F232" i="9"/>
  <c r="B232" i="9" s="1"/>
  <c r="F233" i="9"/>
  <c r="B233" i="9" s="1"/>
  <c r="F236" i="9"/>
  <c r="B236" i="9" s="1"/>
  <c r="F237" i="9"/>
  <c r="B237" i="9" s="1"/>
  <c r="F240" i="9"/>
  <c r="B240" i="9" s="1"/>
  <c r="F241" i="9"/>
  <c r="B241" i="9" s="1"/>
  <c r="F244" i="9"/>
  <c r="B244" i="9" s="1"/>
  <c r="F245" i="9"/>
  <c r="B245" i="9" s="1"/>
  <c r="F248" i="9"/>
  <c r="B248" i="9" s="1"/>
  <c r="F249" i="9"/>
  <c r="B249" i="9" s="1"/>
  <c r="F252" i="9"/>
  <c r="B252" i="9" s="1"/>
  <c r="F253" i="9"/>
  <c r="B253" i="9" s="1"/>
  <c r="F256" i="9"/>
  <c r="B256" i="9" s="1"/>
  <c r="F257" i="9"/>
  <c r="B257" i="9" s="1"/>
  <c r="F261" i="9"/>
  <c r="B261" i="9" s="1"/>
  <c r="F265" i="9"/>
  <c r="B265" i="9" s="1"/>
  <c r="F269" i="9"/>
  <c r="B269" i="9" s="1"/>
  <c r="B289" i="9"/>
  <c r="E295" i="9"/>
  <c r="B295" i="9" s="1"/>
  <c r="E299" i="9"/>
  <c r="B299" i="9" s="1"/>
  <c r="E644" i="4"/>
  <c r="D638" i="1" s="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4" i="1"/>
  <c r="G465"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6" i="1"/>
  <c r="G577" i="1"/>
  <c r="G578" i="1"/>
  <c r="G580" i="1"/>
  <c r="G581" i="1"/>
  <c r="G582" i="1"/>
  <c r="G583" i="1"/>
  <c r="G584" i="1"/>
  <c r="G585" i="1"/>
  <c r="G586" i="1"/>
  <c r="G588" i="1"/>
  <c r="G589" i="1"/>
  <c r="G590" i="1"/>
  <c r="G591" i="1"/>
  <c r="G592" i="1"/>
  <c r="G593" i="1"/>
  <c r="G594" i="1"/>
  <c r="G595" i="1"/>
  <c r="G596" i="1"/>
  <c r="G597" i="1"/>
  <c r="G598" i="1"/>
  <c r="G600" i="1"/>
  <c r="G601" i="1"/>
  <c r="G602" i="1"/>
  <c r="G603" i="1"/>
  <c r="G604" i="1"/>
  <c r="G605" i="1"/>
  <c r="G606" i="1"/>
  <c r="G607" i="1"/>
  <c r="G608" i="1"/>
  <c r="G609" i="1"/>
  <c r="G610" i="1"/>
  <c r="G611" i="1"/>
  <c r="G612" i="1"/>
  <c r="G613" i="1"/>
  <c r="G614" i="1"/>
  <c r="G615" i="1"/>
  <c r="G616" i="1"/>
  <c r="G617" i="1"/>
  <c r="G618" i="1"/>
  <c r="G620" i="1"/>
  <c r="G621" i="1"/>
  <c r="G622"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141" i="6"/>
  <c r="D42" i="8"/>
  <c r="H19" i="9" s="1"/>
  <c r="E19" i="9" s="1"/>
  <c r="B19" i="9" s="1"/>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E165" i="9" s="1"/>
  <c r="B165" i="9" s="1"/>
  <c r="G164" i="9"/>
  <c r="E164" i="9" s="1"/>
  <c r="B164" i="9" s="1"/>
  <c r="G163" i="9"/>
  <c r="E163" i="9" s="1"/>
  <c r="B163" i="9" s="1"/>
  <c r="G162" i="9"/>
  <c r="E162" i="9" s="1"/>
  <c r="B162" i="9" s="1"/>
  <c r="G161" i="9"/>
  <c r="E161" i="9" s="1"/>
  <c r="B161" i="9" s="1"/>
  <c r="I10" i="9"/>
  <c r="E7" i="5" l="1"/>
  <c r="D43" i="8"/>
  <c r="I35" i="3" s="1"/>
  <c r="G1501" i="1"/>
  <c r="G1524" i="1"/>
  <c r="D1329" i="1"/>
  <c r="G1329" i="1" s="1"/>
  <c r="I25" i="3"/>
  <c r="H587" i="1"/>
  <c r="E528" i="4"/>
  <c r="D522" i="1" s="1"/>
  <c r="D523" i="1"/>
  <c r="G415" i="1"/>
  <c r="E420" i="4"/>
  <c r="E166" i="9"/>
  <c r="B166" i="9" s="1"/>
  <c r="E298" i="4"/>
  <c r="D293" i="1" s="1"/>
  <c r="E21" i="9"/>
  <c r="B21" i="9" s="1"/>
  <c r="D148" i="1"/>
  <c r="E151" i="4"/>
  <c r="E6" i="4"/>
  <c r="I16" i="3" s="1"/>
  <c r="H46" i="1"/>
  <c r="F50" i="4"/>
  <c r="G4" i="1"/>
  <c r="H21" i="3"/>
  <c r="C1046" i="1"/>
  <c r="F87" i="5"/>
  <c r="C1065" i="1"/>
  <c r="F299" i="4"/>
  <c r="D298" i="4"/>
  <c r="C294" i="1"/>
  <c r="B192" i="9"/>
  <c r="G1384" i="1"/>
  <c r="G211" i="1"/>
  <c r="F163" i="4"/>
  <c r="C159" i="1"/>
  <c r="D151" i="4"/>
  <c r="F396" i="4"/>
  <c r="C391" i="1"/>
  <c r="F176" i="5"/>
  <c r="H22" i="3"/>
  <c r="C1153" i="1"/>
  <c r="E290" i="9"/>
  <c r="B290" i="9" s="1"/>
  <c r="F580" i="4"/>
  <c r="C574" i="1"/>
  <c r="E175" i="5"/>
  <c r="D1152" i="1" s="1"/>
  <c r="I22" i="3"/>
  <c r="D1153" i="1"/>
  <c r="F245" i="5"/>
  <c r="C1222" i="1"/>
  <c r="D237" i="5"/>
  <c r="D175" i="5" s="1"/>
  <c r="F7" i="4"/>
  <c r="D6" i="4"/>
  <c r="C3" i="1"/>
  <c r="F459" i="4"/>
  <c r="C453" i="1"/>
  <c r="G1307" i="1"/>
  <c r="E141" i="6"/>
  <c r="F141" i="6" s="1"/>
  <c r="D1299" i="1"/>
  <c r="H1299" i="1" s="1"/>
  <c r="I24" i="3"/>
  <c r="F263" i="4"/>
  <c r="C259" i="1"/>
  <c r="F89" i="6"/>
  <c r="C1383" i="1"/>
  <c r="F12" i="5"/>
  <c r="D7" i="5"/>
  <c r="C990" i="1"/>
  <c r="F311" i="4"/>
  <c r="C306" i="1"/>
  <c r="H193" i="1"/>
  <c r="F363" i="4"/>
  <c r="C358" i="1"/>
  <c r="F106" i="4"/>
  <c r="C102" i="1"/>
  <c r="F643" i="4"/>
  <c r="C637" i="1"/>
  <c r="D5" i="7"/>
  <c r="C1437" i="1"/>
  <c r="D1214" i="1"/>
  <c r="I23" i="3"/>
  <c r="H1183" i="1"/>
  <c r="F134" i="5"/>
  <c r="C1112" i="1"/>
  <c r="F625" i="4"/>
  <c r="C619" i="1"/>
  <c r="I29" i="3"/>
  <c r="D1436" i="1"/>
  <c r="F258" i="5"/>
  <c r="C1235" i="1"/>
  <c r="F129" i="6"/>
  <c r="C1423" i="1"/>
  <c r="D408" i="4"/>
  <c r="C345" i="1"/>
  <c r="D345" i="1"/>
  <c r="F213" i="9"/>
  <c r="B213" i="9" s="1"/>
  <c r="F350" i="4"/>
  <c r="G623" i="1"/>
  <c r="G599" i="1"/>
  <c r="G587" i="1"/>
  <c r="G579" i="1"/>
  <c r="G575" i="1"/>
  <c r="G463" i="1"/>
  <c r="F644" i="4"/>
  <c r="C638" i="1"/>
  <c r="G638" i="1" s="1"/>
  <c r="F78" i="5"/>
  <c r="C1056" i="1"/>
  <c r="D420" i="4"/>
  <c r="F529" i="4"/>
  <c r="C523" i="1"/>
  <c r="D528" i="4"/>
  <c r="F82" i="4"/>
  <c r="C78" i="1"/>
  <c r="F114" i="6"/>
  <c r="H27" i="3"/>
  <c r="C1408" i="1"/>
  <c r="F472" i="4"/>
  <c r="C466" i="1"/>
  <c r="H1453" i="1"/>
  <c r="E311" i="9"/>
  <c r="B311" i="9" s="1"/>
  <c r="E68" i="5"/>
  <c r="F515" i="4"/>
  <c r="C509" i="1"/>
  <c r="K1451" i="9"/>
  <c r="G314" i="9"/>
  <c r="E314" i="9" s="1"/>
  <c r="B314" i="9" s="1"/>
  <c r="I34" i="3"/>
  <c r="C1517" i="1"/>
  <c r="G313" i="9"/>
  <c r="E313" i="9" s="1"/>
  <c r="H28" i="3"/>
  <c r="C1435"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I20" i="3" l="1"/>
  <c r="D985" i="1"/>
  <c r="C1518" i="1"/>
  <c r="H1518" i="1" s="1"/>
  <c r="G318" i="9"/>
  <c r="E318" i="9" s="1"/>
  <c r="E317" i="9" s="1"/>
  <c r="H1329" i="1"/>
  <c r="G1299" i="1"/>
  <c r="E636" i="4"/>
  <c r="D630" i="1" s="1"/>
  <c r="E635" i="4"/>
  <c r="D629" i="1" s="1"/>
  <c r="D414" i="1"/>
  <c r="E408" i="4"/>
  <c r="D403" i="1" s="1"/>
  <c r="E407" i="4"/>
  <c r="D402" i="1" s="1"/>
  <c r="I17" i="3"/>
  <c r="D147" i="1"/>
  <c r="E289" i="4"/>
  <c r="E291" i="4" s="1"/>
  <c r="D287" i="1" s="1"/>
  <c r="H148" i="1"/>
  <c r="G148" i="1"/>
  <c r="D2" i="1"/>
  <c r="E412" i="4"/>
  <c r="E639" i="4" s="1"/>
  <c r="F175" i="5"/>
  <c r="C1152" i="1"/>
  <c r="H1423" i="1"/>
  <c r="G1423" i="1"/>
  <c r="H1222" i="1"/>
  <c r="G1222" i="1"/>
  <c r="H1153" i="1"/>
  <c r="G1153" i="1"/>
  <c r="I21" i="3"/>
  <c r="D1046" i="1"/>
  <c r="H1046" i="1" s="1"/>
  <c r="E6" i="5"/>
  <c r="H78" i="1"/>
  <c r="G78" i="1"/>
  <c r="H1437" i="1"/>
  <c r="G1437" i="1"/>
  <c r="H358" i="1"/>
  <c r="G358" i="1"/>
  <c r="H1383" i="1"/>
  <c r="G1383" i="1"/>
  <c r="H16" i="3"/>
  <c r="C2" i="1"/>
  <c r="D412" i="4"/>
  <c r="F6" i="4"/>
  <c r="D290" i="4"/>
  <c r="H574" i="1"/>
  <c r="G574" i="1"/>
  <c r="G1518" i="1"/>
  <c r="H1065" i="1"/>
  <c r="G1065" i="1"/>
  <c r="G1046" i="1"/>
  <c r="H466" i="1"/>
  <c r="G466" i="1"/>
  <c r="H391" i="1"/>
  <c r="G391" i="1"/>
  <c r="H1408" i="1"/>
  <c r="G1408" i="1"/>
  <c r="D635" i="4"/>
  <c r="C414" i="1"/>
  <c r="F420" i="4"/>
  <c r="H345" i="1"/>
  <c r="G345" i="1"/>
  <c r="H1235" i="1"/>
  <c r="G1235" i="1"/>
  <c r="H619" i="1"/>
  <c r="G619" i="1"/>
  <c r="G316" i="9"/>
  <c r="E316" i="9" s="1"/>
  <c r="H29" i="3"/>
  <c r="C1436" i="1"/>
  <c r="H990" i="1"/>
  <c r="G990" i="1"/>
  <c r="H453" i="1"/>
  <c r="G453" i="1"/>
  <c r="D289" i="4"/>
  <c r="H17" i="3"/>
  <c r="C147" i="1"/>
  <c r="F151" i="4"/>
  <c r="H294" i="1"/>
  <c r="G294" i="1"/>
  <c r="H523" i="1"/>
  <c r="G523" i="1"/>
  <c r="H1112" i="1"/>
  <c r="G1112" i="1"/>
  <c r="H306" i="1"/>
  <c r="G306" i="1"/>
  <c r="H3" i="1"/>
  <c r="G3" i="1"/>
  <c r="H509" i="1"/>
  <c r="G509" i="1"/>
  <c r="D636" i="4"/>
  <c r="C522" i="1"/>
  <c r="F528" i="4"/>
  <c r="H1056" i="1"/>
  <c r="G1056" i="1"/>
  <c r="C403" i="1"/>
  <c r="H637" i="1"/>
  <c r="G637" i="1"/>
  <c r="H102" i="1"/>
  <c r="G102" i="1"/>
  <c r="F7" i="5"/>
  <c r="D6" i="5"/>
  <c r="H20" i="3"/>
  <c r="C985" i="1"/>
  <c r="H259" i="1"/>
  <c r="G259" i="1"/>
  <c r="D1435" i="1"/>
  <c r="G1435" i="1" s="1"/>
  <c r="I28" i="3"/>
  <c r="F237" i="5"/>
  <c r="H23" i="3"/>
  <c r="C1214" i="1"/>
  <c r="H159" i="1"/>
  <c r="G159" i="1"/>
  <c r="D407" i="4"/>
  <c r="C293" i="1"/>
  <c r="F298" i="4"/>
  <c r="H638" i="1"/>
  <c r="F68" i="5"/>
  <c r="H9" i="3"/>
  <c r="B313" i="9"/>
  <c r="E312" i="9"/>
  <c r="H1517" i="1"/>
  <c r="G1517" i="1"/>
  <c r="H11" i="3"/>
  <c r="B318" i="9" l="1"/>
  <c r="H1435" i="1"/>
  <c r="F408" i="4"/>
  <c r="E290" i="4"/>
  <c r="D286" i="1" s="1"/>
  <c r="D285" i="1"/>
  <c r="E413" i="4"/>
  <c r="E415" i="4" s="1"/>
  <c r="D410" i="1" s="1"/>
  <c r="D633" i="1"/>
  <c r="D407" i="1"/>
  <c r="H293" i="1"/>
  <c r="G293" i="1"/>
  <c r="H1214" i="1"/>
  <c r="G1214" i="1"/>
  <c r="H522" i="1"/>
  <c r="G522" i="1"/>
  <c r="F407" i="4"/>
  <c r="C402" i="1"/>
  <c r="C984" i="1"/>
  <c r="F6" i="5"/>
  <c r="G278" i="9"/>
  <c r="G285" i="9"/>
  <c r="E285" i="9" s="1"/>
  <c r="B285" i="9" s="1"/>
  <c r="F636" i="4"/>
  <c r="C630" i="1"/>
  <c r="C285" i="1"/>
  <c r="F289" i="4"/>
  <c r="D291" i="4"/>
  <c r="D413" i="4"/>
  <c r="F635" i="4"/>
  <c r="C629" i="1"/>
  <c r="H278" i="9"/>
  <c r="D984" i="1"/>
  <c r="H1436" i="1"/>
  <c r="G1436" i="1"/>
  <c r="D639" i="4"/>
  <c r="F412" i="4"/>
  <c r="C407" i="1"/>
  <c r="D414" i="4"/>
  <c r="H1152" i="1"/>
  <c r="G1152" i="1"/>
  <c r="B316" i="9"/>
  <c r="E315" i="9"/>
  <c r="I10" i="3" s="1"/>
  <c r="H414" i="1"/>
  <c r="G414" i="1"/>
  <c r="C286" i="1"/>
  <c r="F290" i="4"/>
  <c r="H985" i="1"/>
  <c r="G985" i="1"/>
  <c r="H403" i="1"/>
  <c r="G403" i="1"/>
  <c r="H147" i="1"/>
  <c r="G147" i="1"/>
  <c r="G2" i="1"/>
  <c r="H2" i="1"/>
  <c r="N3" i="9"/>
  <c r="I11" i="3"/>
  <c r="K3" i="9"/>
  <c r="I9" i="3"/>
  <c r="E278" i="9" l="1"/>
  <c r="B278" i="9" s="1"/>
  <c r="E414" i="4"/>
  <c r="D409" i="1" s="1"/>
  <c r="E640" i="4"/>
  <c r="D408" i="1"/>
  <c r="H402" i="1"/>
  <c r="G402" i="1"/>
  <c r="G286" i="1"/>
  <c r="H286" i="1"/>
  <c r="G407" i="1"/>
  <c r="H407" i="1"/>
  <c r="H285" i="1"/>
  <c r="G285" i="1"/>
  <c r="E277" i="9"/>
  <c r="F414" i="4"/>
  <c r="C409" i="1"/>
  <c r="H629" i="1"/>
  <c r="G629" i="1"/>
  <c r="D415" i="4"/>
  <c r="F413" i="4"/>
  <c r="D640" i="4"/>
  <c r="C408" i="1"/>
  <c r="H630" i="1"/>
  <c r="G630" i="1"/>
  <c r="F639" i="4"/>
  <c r="C633" i="1"/>
  <c r="D641" i="4"/>
  <c r="F291" i="4"/>
  <c r="C287" i="1"/>
  <c r="H8" i="3"/>
  <c r="M3" i="9" s="1"/>
  <c r="G984" i="1"/>
  <c r="H984" i="1"/>
  <c r="D634" i="1" l="1"/>
  <c r="E641" i="4"/>
  <c r="E642" i="4"/>
  <c r="H409" i="1"/>
  <c r="G409" i="1"/>
  <c r="D645" i="4"/>
  <c r="C635" i="1"/>
  <c r="F641" i="4"/>
  <c r="F415" i="4"/>
  <c r="C410" i="1"/>
  <c r="G633" i="1"/>
  <c r="H633" i="1"/>
  <c r="H408" i="1"/>
  <c r="G408" i="1"/>
  <c r="H287" i="1"/>
  <c r="G287" i="1"/>
  <c r="C634" i="1"/>
  <c r="F640" i="4"/>
  <c r="D642" i="4"/>
  <c r="I8" i="3"/>
  <c r="E646" i="4" l="1"/>
  <c r="D636" i="1"/>
  <c r="D635" i="1"/>
  <c r="H635" i="1" s="1"/>
  <c r="E645" i="4"/>
  <c r="F645" i="4" s="1"/>
  <c r="G634" i="1"/>
  <c r="H634" i="1"/>
  <c r="G410" i="1"/>
  <c r="H410" i="1"/>
  <c r="C639" i="1"/>
  <c r="H18" i="3"/>
  <c r="D646" i="4"/>
  <c r="F642" i="4"/>
  <c r="C636" i="1"/>
  <c r="G635" i="1" l="1"/>
  <c r="I18" i="3"/>
  <c r="D639" i="1"/>
  <c r="G639" i="1" s="1"/>
  <c r="I19" i="3"/>
  <c r="D640" i="1"/>
  <c r="F646" i="4"/>
  <c r="H19" i="3"/>
  <c r="C640" i="1"/>
  <c r="G276" i="9"/>
  <c r="E276" i="9" s="1"/>
  <c r="B276" i="9" s="1"/>
  <c r="G636" i="1"/>
  <c r="H636" i="1"/>
  <c r="H7" i="3" l="1"/>
  <c r="J3" i="9" s="1"/>
  <c r="J5" i="9" s="1"/>
  <c r="H639" i="1"/>
  <c r="G640" i="1"/>
  <c r="H640" i="1"/>
  <c r="J11" i="9" l="1"/>
  <c r="I13" i="9"/>
  <c r="K12" i="9"/>
  <c r="I7" i="9"/>
  <c r="K7" i="9"/>
  <c r="M16" i="9"/>
  <c r="K13" i="9"/>
  <c r="I5" i="9"/>
  <c r="M272" i="9"/>
  <c r="G17" i="9"/>
  <c r="L15" i="9"/>
  <c r="I17" i="9"/>
  <c r="K8" i="9"/>
  <c r="J17" i="9"/>
  <c r="J8" i="9"/>
  <c r="J12" i="9"/>
  <c r="K6" i="9"/>
  <c r="H274" i="9"/>
  <c r="I9" i="9"/>
  <c r="H15" i="9"/>
  <c r="G274" i="9"/>
  <c r="K10" i="9"/>
  <c r="I6" i="9"/>
  <c r="M15" i="9"/>
  <c r="J9" i="9"/>
  <c r="H17" i="9"/>
  <c r="J6" i="9"/>
  <c r="K11" i="9"/>
  <c r="L16" i="9"/>
  <c r="J10" i="9"/>
  <c r="K9" i="9"/>
  <c r="I8" i="9"/>
  <c r="H18" i="9"/>
  <c r="J13" i="9"/>
  <c r="L272" i="9"/>
  <c r="G15" i="9"/>
  <c r="E15" i="9" s="1"/>
  <c r="G18" i="9"/>
  <c r="E18" i="9" s="1"/>
  <c r="B18" i="9" s="1"/>
  <c r="I12" i="9"/>
  <c r="H16" i="9"/>
  <c r="J7" i="9"/>
  <c r="G16" i="9"/>
  <c r="K5" i="9"/>
  <c r="I11" i="9"/>
  <c r="E10" i="9" l="1"/>
  <c r="B10" i="9" s="1"/>
  <c r="F15" i="9"/>
  <c r="B15" i="9" s="1"/>
  <c r="E16" i="9"/>
  <c r="E9" i="9"/>
  <c r="B9" i="9" s="1"/>
  <c r="E6" i="9"/>
  <c r="B6" i="9" s="1"/>
  <c r="E13" i="9"/>
  <c r="B13" i="9" s="1"/>
  <c r="E12" i="9"/>
  <c r="B12" i="9" s="1"/>
  <c r="F16" i="9"/>
  <c r="E274" i="9"/>
  <c r="B274" i="9" s="1"/>
  <c r="F272" i="9"/>
  <c r="B272" i="9" s="1"/>
  <c r="E17" i="9"/>
  <c r="B17" i="9" s="1"/>
  <c r="E5" i="9"/>
  <c r="B5" i="9" s="1"/>
  <c r="E7" i="9"/>
  <c r="B7" i="9" s="1"/>
  <c r="E11" i="9"/>
  <c r="B11" i="9" s="1"/>
  <c r="E8" i="9"/>
  <c r="B8" i="9" s="1"/>
  <c r="F20" i="9"/>
  <c r="B16" i="9" l="1"/>
  <c r="F14" i="9"/>
  <c r="F3" i="9" s="1"/>
  <c r="E20" i="9"/>
  <c r="I7" i="3" s="1"/>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<sst xmlns="http://schemas.openxmlformats.org/spreadsheetml/2006/main" count="4374" uniqueCount="3426">
  <si>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</si>
  <si>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</si>
  <si>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</si>
  <si>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</si>
  <si>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</si>
  <si>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</si>
  <si>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</si>
  <si>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</si>
  <si>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</si>
  <si>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</si>
  <si>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</si>
  <si>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</si>
  <si>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</si>
  <si>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</si>
  <si>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</si>
  <si>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</si>
  <si>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</si>
  <si>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</si>
  <si>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</si>
  <si>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</si>
  <si>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</si>
  <si>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</si>
  <si>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</si>
  <si>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</si>
  <si>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</si>
  <si>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</si>
  <si>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</si>
  <si>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</si>
  <si>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</si>
  <si>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</si>
  <si>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</si>
  <si>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PRELOG</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</si>
  <si>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</si>
  <si>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</si>
  <si>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</si>
  <si>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</si>
  <si>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</si>
  <si>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</si>
  <si>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</si>
  <si>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</si>
  <si>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</si>
  <si>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</si>
  <si>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</si>
  <si>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</si>
  <si>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</si>
  <si>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</si>
  <si>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</si>
  <si>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</si>
  <si>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</si>
  <si>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13641 - OSNOVNA ŠKOLA PRELOG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</si>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</sst>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1594440.32</v>
      </c>
      <c r="D2" s="6">
        <f>'PR-RAS'!E6</f>
        <v>2101594.9299999997</v>
      </c>
      <c r="E2" s="6">
        <v>0</v>
      </c>
      <c r="F2" s="6">
        <v>0</v>
      </c>
      <c r="G2" s="7">
        <f t="shared" ref="G2:G264" si="0">(B2/1000)*(C2*1+D2*2)</f>
        <v>5797.6301800000001</v>
      </c>
      <c r="H2" s="7">
        <f t="shared" ref="H2:H264" si="1">ABS(C2-ROUND(C2,0))+ABS(D2-ROUND(D2,0))</f>
        <v>0.3900000003632158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1400122.0899999999</v>
      </c>
      <c r="D46" s="1">
        <f>'PR-RAS'!E50</f>
        <v>1751252.75</v>
      </c>
      <c r="E46" s="1">
        <v>0</v>
      </c>
      <c r="F46" s="1">
        <v>0</v>
      </c>
      <c r="G46" s="2">
        <f t="shared" si="0"/>
        <v>220618.24154999998</v>
      </c>
      <c r="H46" s="2">
        <f t="shared" si="1"/>
        <v>0.33999999985098839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700</v>
      </c>
      <c r="D50" s="1">
        <f>'PR-RAS'!E54</f>
        <v>0</v>
      </c>
      <c r="E50" s="1">
        <v>0</v>
      </c>
      <c r="F50" s="1">
        <v>0</v>
      </c>
      <c r="G50" s="2">
        <f t="shared" si="0"/>
        <v>34.300000000000004</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700</v>
      </c>
      <c r="D53" s="1">
        <f>'PR-RAS'!E57</f>
        <v>0</v>
      </c>
      <c r="E53" s="1">
        <v>0</v>
      </c>
      <c r="F53" s="1">
        <v>0</v>
      </c>
      <c r="G53" s="2">
        <f t="shared" si="0"/>
        <v>36.4</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58</v>
      </c>
      <c r="E55" s="1">
        <v>0</v>
      </c>
      <c r="F55" s="1">
        <v>0</v>
      </c>
      <c r="G55" s="2">
        <f t="shared" si="0"/>
        <v>6.2640000000000002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58</v>
      </c>
      <c r="E56" s="1">
        <v>0</v>
      </c>
      <c r="F56" s="1">
        <v>0</v>
      </c>
      <c r="G56" s="2">
        <f t="shared" si="0"/>
        <v>6.38</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1381481.6099999999</v>
      </c>
      <c r="D64" s="1">
        <f>'PR-RAS'!E68</f>
        <v>1725677.56</v>
      </c>
      <c r="E64" s="1">
        <v>0</v>
      </c>
      <c r="F64" s="1">
        <v>0</v>
      </c>
      <c r="G64" s="2">
        <f t="shared" si="0"/>
        <v>304468.71399000002</v>
      </c>
      <c r="H64" s="2">
        <f t="shared" si="1"/>
        <v>0.83000000007450581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1358929.39</v>
      </c>
      <c r="D65" s="1">
        <f>'PR-RAS'!E69</f>
        <v>1665261.85</v>
      </c>
      <c r="E65" s="1">
        <v>0</v>
      </c>
      <c r="F65" s="1">
        <v>0</v>
      </c>
      <c r="G65" s="2">
        <f t="shared" si="0"/>
        <v>300124.99776</v>
      </c>
      <c r="H65" s="2">
        <f t="shared" si="1"/>
        <v>0.53999999980442226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22552.22</v>
      </c>
      <c r="D66" s="1">
        <f>'PR-RAS'!E70</f>
        <v>60415.71</v>
      </c>
      <c r="E66" s="1">
        <v>0</v>
      </c>
      <c r="F66" s="1">
        <v>0</v>
      </c>
      <c r="G66" s="2">
        <f t="shared" si="0"/>
        <v>9319.9366000000009</v>
      </c>
      <c r="H66" s="2">
        <f t="shared" si="1"/>
        <v>0.51000000000203727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17940.48</v>
      </c>
      <c r="D70" s="1">
        <f>'PR-RAS'!E74</f>
        <v>25517.19</v>
      </c>
      <c r="E70" s="1">
        <v>0</v>
      </c>
      <c r="F70" s="1">
        <v>0</v>
      </c>
      <c r="G70" s="2">
        <f t="shared" si="0"/>
        <v>4759.2653400000008</v>
      </c>
      <c r="H70" s="2">
        <f t="shared" si="1"/>
        <v>0.66999999999825377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17940.48</v>
      </c>
      <c r="D71" s="1">
        <f>'PR-RAS'!E75</f>
        <v>25517.19</v>
      </c>
      <c r="E71" s="1">
        <v>0</v>
      </c>
      <c r="F71" s="1">
        <v>0</v>
      </c>
      <c r="G71" s="2">
        <f t="shared" si="0"/>
        <v>4828.2402000000002</v>
      </c>
      <c r="H71" s="2">
        <f t="shared" si="1"/>
        <v>0.66999999999825377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60.34</v>
      </c>
      <c r="D78" s="1">
        <f>'PR-RAS'!E82</f>
        <v>76.349999999999994</v>
      </c>
      <c r="E78" s="1">
        <v>0</v>
      </c>
      <c r="F78" s="1">
        <v>0</v>
      </c>
      <c r="G78" s="2">
        <f t="shared" si="0"/>
        <v>16.40408</v>
      </c>
      <c r="H78" s="2">
        <f t="shared" si="1"/>
        <v>0.68999999999999773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60.34</v>
      </c>
      <c r="D79" s="1">
        <f>'PR-RAS'!E83</f>
        <v>76.349999999999994</v>
      </c>
      <c r="E79" s="1">
        <v>0</v>
      </c>
      <c r="F79" s="1">
        <v>0</v>
      </c>
      <c r="G79" s="2">
        <f t="shared" si="0"/>
        <v>16.61712</v>
      </c>
      <c r="H79" s="2">
        <f t="shared" si="1"/>
        <v>0.68999999999999773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60.34</v>
      </c>
      <c r="D81" s="1">
        <f>'PR-RAS'!E85</f>
        <v>76.349999999999994</v>
      </c>
      <c r="E81" s="1">
        <v>0</v>
      </c>
      <c r="F81" s="1">
        <v>0</v>
      </c>
      <c r="G81" s="2">
        <f t="shared" si="0"/>
        <v>17.043199999999999</v>
      </c>
      <c r="H81" s="2">
        <f t="shared" si="1"/>
        <v>0.68999999999999773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96106.11</v>
      </c>
      <c r="D102" s="1">
        <f>'PR-RAS'!E106</f>
        <v>114228.97</v>
      </c>
      <c r="E102" s="1">
        <v>0</v>
      </c>
      <c r="F102" s="1">
        <v>0</v>
      </c>
      <c r="G102" s="2">
        <f t="shared" si="0"/>
        <v>32780.96905</v>
      </c>
      <c r="H102" s="2">
        <f t="shared" si="1"/>
        <v>0.13999999999941792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96106.11</v>
      </c>
      <c r="D108" s="1">
        <f>'PR-RAS'!E112</f>
        <v>114228.97</v>
      </c>
      <c r="E108" s="1">
        <v>0</v>
      </c>
      <c r="F108" s="1">
        <v>0</v>
      </c>
      <c r="G108" s="2">
        <f t="shared" si="0"/>
        <v>34728.353349999998</v>
      </c>
      <c r="H108" s="2">
        <f t="shared" si="1"/>
        <v>0.13999999999941792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96106.11</v>
      </c>
      <c r="D113" s="1">
        <f>'PR-RAS'!E117</f>
        <v>114228.97</v>
      </c>
      <c r="E113" s="1">
        <v>0</v>
      </c>
      <c r="F113" s="1">
        <v>0</v>
      </c>
      <c r="G113" s="2">
        <f t="shared" si="0"/>
        <v>36351.173600000002</v>
      </c>
      <c r="H113" s="2">
        <f t="shared" si="1"/>
        <v>0.13999999999941792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18320.240000000002</v>
      </c>
      <c r="D120" s="1">
        <f>'PR-RAS'!E124</f>
        <v>13450.06</v>
      </c>
      <c r="E120" s="1">
        <v>0</v>
      </c>
      <c r="F120" s="1">
        <v>0</v>
      </c>
      <c r="G120" s="2">
        <f t="shared" si="0"/>
        <v>5381.2228399999995</v>
      </c>
      <c r="H120" s="2">
        <f t="shared" si="1"/>
        <v>0.30000000000109139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11466.04</v>
      </c>
      <c r="D121" s="1">
        <f>'PR-RAS'!E125</f>
        <v>11973.56</v>
      </c>
      <c r="E121" s="1">
        <v>0</v>
      </c>
      <c r="F121" s="1">
        <v>0</v>
      </c>
      <c r="G121" s="2">
        <f t="shared" si="0"/>
        <v>4249.5792000000001</v>
      </c>
      <c r="H121" s="2">
        <f t="shared" si="1"/>
        <v>0.48000000000138243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11466.04</v>
      </c>
      <c r="D123" s="1">
        <f>'PR-RAS'!E127</f>
        <v>11973.56</v>
      </c>
      <c r="E123" s="1">
        <v>0</v>
      </c>
      <c r="F123" s="1">
        <v>0</v>
      </c>
      <c r="G123" s="2">
        <f t="shared" si="0"/>
        <v>4320.4055200000003</v>
      </c>
      <c r="H123" s="2">
        <f t="shared" si="1"/>
        <v>0.48000000000138243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6854.2</v>
      </c>
      <c r="D124" s="1">
        <f>'PR-RAS'!E128</f>
        <v>1476.5</v>
      </c>
      <c r="E124" s="1">
        <v>0</v>
      </c>
      <c r="F124" s="1">
        <v>0</v>
      </c>
      <c r="G124" s="2">
        <f t="shared" si="0"/>
        <v>1206.2856000000002</v>
      </c>
      <c r="H124" s="2">
        <f t="shared" si="1"/>
        <v>0.6999999999998181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1049.78</v>
      </c>
      <c r="D125" s="1">
        <f>'PR-RAS'!E129</f>
        <v>1476.5</v>
      </c>
      <c r="E125" s="1">
        <v>0</v>
      </c>
      <c r="F125" s="1">
        <v>0</v>
      </c>
      <c r="G125" s="2">
        <f t="shared" si="0"/>
        <v>496.34471999999994</v>
      </c>
      <c r="H125" s="2">
        <f t="shared" si="1"/>
        <v>0.72000000000002728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5804.42</v>
      </c>
      <c r="D126" s="1">
        <f>'PR-RAS'!E130</f>
        <v>0</v>
      </c>
      <c r="E126" s="1">
        <v>0</v>
      </c>
      <c r="F126" s="1">
        <v>0</v>
      </c>
      <c r="G126" s="2">
        <f t="shared" si="0"/>
        <v>725.55250000000001</v>
      </c>
      <c r="H126" s="2">
        <f t="shared" si="1"/>
        <v>0.42000000000007276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77458.320000000007</v>
      </c>
      <c r="D129" s="1">
        <f>'PR-RAS'!E133</f>
        <v>221943</v>
      </c>
      <c r="E129" s="1">
        <v>0</v>
      </c>
      <c r="F129" s="1">
        <v>0</v>
      </c>
      <c r="G129" s="2">
        <f t="shared" si="0"/>
        <v>66732.072960000005</v>
      </c>
      <c r="H129" s="2">
        <f t="shared" si="1"/>
        <v>0.32000000000698492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77458.320000000007</v>
      </c>
      <c r="D130" s="1">
        <f>'PR-RAS'!E134</f>
        <v>221943</v>
      </c>
      <c r="E130" s="1">
        <v>0</v>
      </c>
      <c r="F130" s="1">
        <v>0</v>
      </c>
      <c r="G130" s="2">
        <f t="shared" si="0"/>
        <v>67253.417280000009</v>
      </c>
      <c r="H130" s="2">
        <f t="shared" si="1"/>
        <v>0.32000000000698492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77458.320000000007</v>
      </c>
      <c r="D131" s="1">
        <f>'PR-RAS'!E135</f>
        <v>104076.85</v>
      </c>
      <c r="E131" s="1">
        <v>0</v>
      </c>
      <c r="F131" s="1">
        <v>0</v>
      </c>
      <c r="G131" s="2">
        <f t="shared" si="0"/>
        <v>37129.562600000005</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117866.15</v>
      </c>
      <c r="E132" s="1">
        <v>0</v>
      </c>
      <c r="F132" s="1">
        <v>0</v>
      </c>
      <c r="G132" s="2">
        <f t="shared" si="0"/>
        <v>30880.9313</v>
      </c>
      <c r="H132" s="2">
        <f t="shared" si="1"/>
        <v>0.14999999999417923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2373.2199999999998</v>
      </c>
      <c r="D135" s="1">
        <f>'PR-RAS'!E139</f>
        <v>643.79999999999995</v>
      </c>
      <c r="E135" s="1">
        <v>0</v>
      </c>
      <c r="F135" s="1">
        <v>0</v>
      </c>
      <c r="G135" s="2">
        <f t="shared" si="0"/>
        <v>490.54987999999997</v>
      </c>
      <c r="H135" s="2">
        <f t="shared" si="1"/>
        <v>0.41999999999984539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2373.2199999999998</v>
      </c>
      <c r="D146" s="1">
        <f>'PR-RAS'!E150</f>
        <v>643.79999999999995</v>
      </c>
      <c r="E146" s="1">
        <v>0</v>
      </c>
      <c r="F146" s="1">
        <v>0</v>
      </c>
      <c r="G146" s="2">
        <f t="shared" si="0"/>
        <v>530.81889999999987</v>
      </c>
      <c r="H146" s="2">
        <f t="shared" si="1"/>
        <v>0.41999999999984539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1560649.64</v>
      </c>
      <c r="D147" s="1">
        <f>'PR-RAS'!E151</f>
        <v>1991322.92</v>
      </c>
      <c r="E147" s="1">
        <v>0</v>
      </c>
      <c r="F147" s="1">
        <v>0</v>
      </c>
      <c r="G147" s="2">
        <f t="shared" si="0"/>
        <v>809321.14007999992</v>
      </c>
      <c r="H147" s="2">
        <f t="shared" si="1"/>
        <v>0.44000000017695129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1309786.23</v>
      </c>
      <c r="D148" s="1">
        <f>'PR-RAS'!E152</f>
        <v>1630574.4500000002</v>
      </c>
      <c r="E148" s="1">
        <v>0</v>
      </c>
      <c r="F148" s="1">
        <v>0</v>
      </c>
      <c r="G148" s="2">
        <f t="shared" si="0"/>
        <v>671927.46411000006</v>
      </c>
      <c r="H148" s="2">
        <f t="shared" si="1"/>
        <v>0.68000000016763806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1075287.6200000001</v>
      </c>
      <c r="D149" s="1">
        <f>'PR-RAS'!E153</f>
        <v>1353418.04</v>
      </c>
      <c r="E149" s="1">
        <v>0</v>
      </c>
      <c r="F149" s="1">
        <v>0</v>
      </c>
      <c r="G149" s="2">
        <f t="shared" si="0"/>
        <v>559754.30759999994</v>
      </c>
      <c r="H149" s="2">
        <f t="shared" si="1"/>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1066742.0900000001</v>
      </c>
      <c r="D150" s="1">
        <f>'PR-RAS'!E154</f>
        <v>1353418.04</v>
      </c>
      <c r="E150" s="1">
        <v>0</v>
      </c>
      <c r="F150" s="1">
        <v>0</v>
      </c>
      <c r="G150" s="2">
        <f t="shared" si="0"/>
        <v>562263.14732999995</v>
      </c>
      <c r="H150" s="2">
        <f t="shared" si="1"/>
        <v>0.13000000012107193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8545.5300000000007</v>
      </c>
      <c r="D152" s="1">
        <f>'PR-RAS'!E156</f>
        <v>0</v>
      </c>
      <c r="E152" s="1">
        <v>0</v>
      </c>
      <c r="F152" s="1">
        <v>0</v>
      </c>
      <c r="G152" s="2">
        <f t="shared" si="0"/>
        <v>1290.3750300000002</v>
      </c>
      <c r="H152" s="2">
        <f t="shared" si="1"/>
        <v>0.46999999999934516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60466.15</v>
      </c>
      <c r="D154" s="1">
        <f>'PR-RAS'!E158</f>
        <v>60053.54</v>
      </c>
      <c r="E154" s="1">
        <v>0</v>
      </c>
      <c r="F154" s="1">
        <v>0</v>
      </c>
      <c r="G154" s="2">
        <f t="shared" si="0"/>
        <v>27627.70419</v>
      </c>
      <c r="H154" s="2">
        <f t="shared" si="1"/>
        <v>0.61000000000058208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174032.46</v>
      </c>
      <c r="D155" s="1">
        <f>'PR-RAS'!E159</f>
        <v>217102.87</v>
      </c>
      <c r="E155" s="1">
        <v>0</v>
      </c>
      <c r="F155" s="1">
        <v>0</v>
      </c>
      <c r="G155" s="2">
        <f t="shared" si="0"/>
        <v>93668.682799999995</v>
      </c>
      <c r="H155" s="2">
        <f t="shared" si="1"/>
        <v>0.58999999999650754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174032.46</v>
      </c>
      <c r="D157" s="1">
        <f>'PR-RAS'!E161</f>
        <v>217102.87</v>
      </c>
      <c r="E157" s="1">
        <v>0</v>
      </c>
      <c r="F157" s="1">
        <v>0</v>
      </c>
      <c r="G157" s="2">
        <f t="shared" si="0"/>
        <v>94885.159199999995</v>
      </c>
      <c r="H157" s="2">
        <f t="shared" si="1"/>
        <v>0.58999999999650754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242384.61000000002</v>
      </c>
      <c r="D159" s="1">
        <f>'PR-RAS'!E163</f>
        <v>358666.56999999995</v>
      </c>
      <c r="E159" s="1">
        <v>0</v>
      </c>
      <c r="F159" s="1">
        <v>0</v>
      </c>
      <c r="G159" s="2">
        <f t="shared" si="0"/>
        <v>151635.40449999998</v>
      </c>
      <c r="H159" s="2">
        <f t="shared" si="1"/>
        <v>0.82000000003608875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38443.9</v>
      </c>
      <c r="D160" s="1">
        <f>'PR-RAS'!E164</f>
        <v>44098.7</v>
      </c>
      <c r="E160" s="1">
        <v>0</v>
      </c>
      <c r="F160" s="1">
        <v>0</v>
      </c>
      <c r="G160" s="2">
        <f t="shared" si="0"/>
        <v>20135.966699999997</v>
      </c>
      <c r="H160" s="2">
        <f t="shared" si="1"/>
        <v>0.40000000000145519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5821.13</v>
      </c>
      <c r="D161" s="1">
        <f>'PR-RAS'!E165</f>
        <v>8714.43</v>
      </c>
      <c r="E161" s="1">
        <v>0</v>
      </c>
      <c r="F161" s="1">
        <v>0</v>
      </c>
      <c r="G161" s="2">
        <f t="shared" si="0"/>
        <v>3719.9984000000004</v>
      </c>
      <c r="H161" s="2">
        <f t="shared" si="1"/>
        <v>0.56000000000040018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32081.41</v>
      </c>
      <c r="D162" s="1">
        <f>'PR-RAS'!E166</f>
        <v>34939.269999999997</v>
      </c>
      <c r="E162" s="1">
        <v>0</v>
      </c>
      <c r="F162" s="1">
        <v>0</v>
      </c>
      <c r="G162" s="2">
        <f t="shared" si="0"/>
        <v>16415.551950000001</v>
      </c>
      <c r="H162" s="2">
        <f t="shared" si="1"/>
        <v>0.67999999999665306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483.87</v>
      </c>
      <c r="D163" s="1">
        <f>'PR-RAS'!E167</f>
        <v>445</v>
      </c>
      <c r="E163" s="1">
        <v>0</v>
      </c>
      <c r="F163" s="1">
        <v>0</v>
      </c>
      <c r="G163" s="2">
        <f t="shared" si="0"/>
        <v>222.56693999999999</v>
      </c>
      <c r="H163" s="2">
        <f t="shared" si="1"/>
        <v>0.12999999999999545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57.49</v>
      </c>
      <c r="D164" s="1">
        <f>'PR-RAS'!E168</f>
        <v>0</v>
      </c>
      <c r="E164" s="1">
        <v>0</v>
      </c>
      <c r="F164" s="1">
        <v>0</v>
      </c>
      <c r="G164" s="2">
        <f t="shared" si="0"/>
        <v>9.37087</v>
      </c>
      <c r="H164" s="2">
        <f t="shared" si="1"/>
        <v>0.49000000000000199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154897.95000000001</v>
      </c>
      <c r="D165" s="1">
        <f>'PR-RAS'!E169</f>
        <v>203416.77</v>
      </c>
      <c r="E165" s="1">
        <v>0</v>
      </c>
      <c r="F165" s="1">
        <v>0</v>
      </c>
      <c r="G165" s="2">
        <f t="shared" si="0"/>
        <v>92123.964359999998</v>
      </c>
      <c r="H165" s="2">
        <f t="shared" si="1"/>
        <v>0.27999999999883585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17393.82</v>
      </c>
      <c r="D166" s="1">
        <f>'PR-RAS'!E170</f>
        <v>21838.19</v>
      </c>
      <c r="E166" s="1">
        <v>0</v>
      </c>
      <c r="F166" s="1">
        <v>0</v>
      </c>
      <c r="G166" s="2">
        <f t="shared" si="0"/>
        <v>10076.583000000001</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104115.68</v>
      </c>
      <c r="D167" s="1">
        <f>'PR-RAS'!E171</f>
        <v>121122.98</v>
      </c>
      <c r="E167" s="1">
        <v>0</v>
      </c>
      <c r="F167" s="1">
        <v>0</v>
      </c>
      <c r="G167" s="2">
        <f t="shared" si="0"/>
        <v>57496.032240000008</v>
      </c>
      <c r="H167" s="2">
        <f t="shared" si="1"/>
        <v>0.34000000001105946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25944.27</v>
      </c>
      <c r="D168" s="1">
        <f>'PR-RAS'!E172</f>
        <v>54053.51</v>
      </c>
      <c r="E168" s="1">
        <v>0</v>
      </c>
      <c r="F168" s="1">
        <v>0</v>
      </c>
      <c r="G168" s="2">
        <f t="shared" si="0"/>
        <v>22386.565430000002</v>
      </c>
      <c r="H168" s="2">
        <f t="shared" si="1"/>
        <v>0.75999999999839929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4569.1400000000003</v>
      </c>
      <c r="D169" s="1">
        <f>'PR-RAS'!E173</f>
        <v>5960.94</v>
      </c>
      <c r="E169" s="1">
        <v>0</v>
      </c>
      <c r="F169" s="1">
        <v>0</v>
      </c>
      <c r="G169" s="2">
        <f t="shared" si="0"/>
        <v>2770.4913600000004</v>
      </c>
      <c r="H169" s="2">
        <f t="shared" si="1"/>
        <v>0.2000000000007276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2446.29</v>
      </c>
      <c r="D170" s="1">
        <f>'PR-RAS'!E174</f>
        <v>72.11</v>
      </c>
      <c r="E170" s="1">
        <v>0</v>
      </c>
      <c r="F170" s="1">
        <v>0</v>
      </c>
      <c r="G170" s="2">
        <f t="shared" si="0"/>
        <v>437.79618999999997</v>
      </c>
      <c r="H170" s="2">
        <f t="shared" si="1"/>
        <v>0.39999999999996305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428.75</v>
      </c>
      <c r="D172" s="1">
        <f>'PR-RAS'!E176</f>
        <v>369.04</v>
      </c>
      <c r="E172" s="1">
        <v>0</v>
      </c>
      <c r="F172" s="1">
        <v>0</v>
      </c>
      <c r="G172" s="2">
        <f t="shared" si="0"/>
        <v>199.52793</v>
      </c>
      <c r="H172" s="2">
        <f t="shared" si="1"/>
        <v>0.29000000000002046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40447.850000000006</v>
      </c>
      <c r="D173" s="1">
        <f>'PR-RAS'!E177</f>
        <v>98131.23</v>
      </c>
      <c r="E173" s="1">
        <v>0</v>
      </c>
      <c r="F173" s="1">
        <v>0</v>
      </c>
      <c r="G173" s="2">
        <f t="shared" si="0"/>
        <v>40714.173319999994</v>
      </c>
      <c r="H173" s="2">
        <f t="shared" si="1"/>
        <v>0.3799999999901047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8650.0300000000007</v>
      </c>
      <c r="D174" s="1">
        <f>'PR-RAS'!E178</f>
        <v>3435.68</v>
      </c>
      <c r="E174" s="1">
        <v>0</v>
      </c>
      <c r="F174" s="1">
        <v>0</v>
      </c>
      <c r="G174" s="2">
        <f t="shared" si="0"/>
        <v>2685.2004699999998</v>
      </c>
      <c r="H174" s="2">
        <f t="shared" si="1"/>
        <v>0.35000000000081855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10211.59</v>
      </c>
      <c r="D175" s="1">
        <f>'PR-RAS'!E179</f>
        <v>60168.94</v>
      </c>
      <c r="E175" s="1">
        <v>0</v>
      </c>
      <c r="F175" s="1">
        <v>0</v>
      </c>
      <c r="G175" s="2">
        <f t="shared" si="0"/>
        <v>22715.607779999998</v>
      </c>
      <c r="H175" s="2">
        <f t="shared" si="1"/>
        <v>0.46999999999752617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1096.29</v>
      </c>
      <c r="E176" s="1">
        <v>0</v>
      </c>
      <c r="F176" s="1">
        <v>0</v>
      </c>
      <c r="G176" s="2">
        <f t="shared" si="0"/>
        <v>406.00349999999997</v>
      </c>
      <c r="H176" s="2">
        <f t="shared" si="1"/>
        <v>0.72999999999996135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10468.77</v>
      </c>
      <c r="D177" s="1">
        <f>'PR-RAS'!E181</f>
        <v>12550.41</v>
      </c>
      <c r="E177" s="1">
        <v>0</v>
      </c>
      <c r="F177" s="1">
        <v>0</v>
      </c>
      <c r="G177" s="2">
        <f t="shared" si="0"/>
        <v>6260.2478399999991</v>
      </c>
      <c r="H177" s="2">
        <f t="shared" si="1"/>
        <v>0.63999999999941792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2392.7600000000002</v>
      </c>
      <c r="D178" s="1">
        <f>'PR-RAS'!E182</f>
        <v>2773.61</v>
      </c>
      <c r="E178" s="1">
        <v>0</v>
      </c>
      <c r="F178" s="1">
        <v>0</v>
      </c>
      <c r="G178" s="2">
        <f t="shared" si="0"/>
        <v>1405.37646</v>
      </c>
      <c r="H178" s="2">
        <f t="shared" si="1"/>
        <v>0.62999999999965439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3048.33</v>
      </c>
      <c r="D179" s="1">
        <f>'PR-RAS'!E183</f>
        <v>5463.79</v>
      </c>
      <c r="E179" s="1">
        <v>0</v>
      </c>
      <c r="F179" s="1">
        <v>0</v>
      </c>
      <c r="G179" s="2">
        <f t="shared" si="0"/>
        <v>2487.71198</v>
      </c>
      <c r="H179" s="2">
        <f t="shared" si="1"/>
        <v>0.53999999999996362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2916.13</v>
      </c>
      <c r="D180" s="1">
        <f>'PR-RAS'!E184</f>
        <v>10055.780000000001</v>
      </c>
      <c r="E180" s="1">
        <v>0</v>
      </c>
      <c r="F180" s="1">
        <v>0</v>
      </c>
      <c r="G180" s="2">
        <f t="shared" si="0"/>
        <v>4121.95651</v>
      </c>
      <c r="H180" s="2">
        <f t="shared" si="1"/>
        <v>0.3499999999994543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2363.3000000000002</v>
      </c>
      <c r="D181" s="1">
        <f>'PR-RAS'!E185</f>
        <v>2451.73</v>
      </c>
      <c r="E181" s="1">
        <v>0</v>
      </c>
      <c r="F181" s="1">
        <v>0</v>
      </c>
      <c r="G181" s="2">
        <f t="shared" si="0"/>
        <v>1308.0168000000001</v>
      </c>
      <c r="H181" s="2">
        <f t="shared" si="1"/>
        <v>0.57000000000016371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269.5</v>
      </c>
      <c r="D182" s="1">
        <f>'PR-RAS'!E186</f>
        <v>135</v>
      </c>
      <c r="E182" s="1">
        <v>0</v>
      </c>
      <c r="F182" s="1">
        <v>0</v>
      </c>
      <c r="G182" s="2">
        <f t="shared" si="0"/>
        <v>97.649500000000003</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v>
      </c>
      <c r="D183" s="1">
        <f>'PR-RAS'!E187</f>
        <v>0</v>
      </c>
      <c r="E183" s="1">
        <v>0</v>
      </c>
      <c r="F183" s="1">
        <v>0</v>
      </c>
      <c r="G183" s="2">
        <f t="shared" si="0"/>
        <v>2.73</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8579.91</v>
      </c>
      <c r="D184" s="1">
        <f>'PR-RAS'!E188</f>
        <v>13019.869999999999</v>
      </c>
      <c r="E184" s="1">
        <v>0</v>
      </c>
      <c r="F184" s="1">
        <v>0</v>
      </c>
      <c r="G184" s="2">
        <f t="shared" si="0"/>
        <v>6335.3959499999992</v>
      </c>
      <c r="H184" s="2">
        <f t="shared" si="1"/>
        <v>0.22000000000116415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487.65</v>
      </c>
      <c r="D187" s="1">
        <f>'PR-RAS'!E191</f>
        <v>1149.03</v>
      </c>
      <c r="E187" s="1">
        <v>0</v>
      </c>
      <c r="F187" s="1">
        <v>0</v>
      </c>
      <c r="G187" s="2">
        <f t="shared" si="0"/>
        <v>518.14206000000001</v>
      </c>
      <c r="H187" s="2">
        <f t="shared" si="1"/>
        <v>0.37999999999999545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353.09</v>
      </c>
      <c r="D188" s="1">
        <f>'PR-RAS'!E192</f>
        <v>527.09</v>
      </c>
      <c r="E188" s="1">
        <v>0</v>
      </c>
      <c r="F188" s="1">
        <v>0</v>
      </c>
      <c r="G188" s="2">
        <f t="shared" si="0"/>
        <v>263.15949000000001</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3128.95</v>
      </c>
      <c r="D189" s="1">
        <f>'PR-RAS'!E193</f>
        <v>3729.18</v>
      </c>
      <c r="E189" s="1">
        <v>0</v>
      </c>
      <c r="F189" s="1">
        <v>0</v>
      </c>
      <c r="G189" s="2">
        <f t="shared" si="0"/>
        <v>1990.41428</v>
      </c>
      <c r="H189" s="2">
        <f t="shared" si="1"/>
        <v>0.23000000000001819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4610.22</v>
      </c>
      <c r="D191" s="1">
        <f>'PR-RAS'!E195</f>
        <v>7614.57</v>
      </c>
      <c r="E191" s="1">
        <v>0</v>
      </c>
      <c r="F191" s="1">
        <v>0</v>
      </c>
      <c r="G191" s="2">
        <f t="shared" si="0"/>
        <v>3769.4784</v>
      </c>
      <c r="H191" s="2">
        <f t="shared" si="1"/>
        <v>0.6500000000005457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1088.8800000000001</v>
      </c>
      <c r="D192" s="1">
        <f>'PR-RAS'!E196</f>
        <v>1260.27</v>
      </c>
      <c r="E192" s="1">
        <v>0</v>
      </c>
      <c r="F192" s="1">
        <v>0</v>
      </c>
      <c r="G192" s="2">
        <f t="shared" si="0"/>
        <v>689.39922000000001</v>
      </c>
      <c r="H192" s="2">
        <f t="shared" si="1"/>
        <v>0.38999999999987267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1088.8800000000001</v>
      </c>
      <c r="D206" s="1">
        <f>'PR-RAS'!E210</f>
        <v>1260.27</v>
      </c>
      <c r="E206" s="1">
        <v>0</v>
      </c>
      <c r="F206" s="1">
        <v>0</v>
      </c>
      <c r="G206" s="2">
        <f t="shared" si="0"/>
        <v>739.93110000000001</v>
      </c>
      <c r="H206" s="2">
        <f t="shared" si="1"/>
        <v>0.38999999999987267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1064.9000000000001</v>
      </c>
      <c r="D207" s="1">
        <f>'PR-RAS'!E211</f>
        <v>1232.24</v>
      </c>
      <c r="E207" s="1">
        <v>0</v>
      </c>
      <c r="F207" s="1">
        <v>0</v>
      </c>
      <c r="G207" s="2">
        <f t="shared" si="0"/>
        <v>727.05228</v>
      </c>
      <c r="H207" s="2">
        <f t="shared" si="1"/>
        <v>0.33999999999991815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23.98</v>
      </c>
      <c r="D209" s="1">
        <f>'PR-RAS'!E213</f>
        <v>28.03</v>
      </c>
      <c r="E209" s="1">
        <v>0</v>
      </c>
      <c r="F209" s="1">
        <v>0</v>
      </c>
      <c r="G209" s="2">
        <f t="shared" si="0"/>
        <v>16.648320000000002</v>
      </c>
      <c r="H209" s="2">
        <f t="shared" si="1"/>
        <v>5.0000000000000711E-2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7389.92</v>
      </c>
      <c r="D248" s="1">
        <f>'PR-RAS'!E252</f>
        <v>821.63</v>
      </c>
      <c r="E248" s="1">
        <v>0</v>
      </c>
      <c r="F248" s="1">
        <v>0</v>
      </c>
      <c r="G248" s="2">
        <f t="shared" si="0"/>
        <v>2231.1954599999999</v>
      </c>
      <c r="H248" s="2">
        <f t="shared" si="1"/>
        <v>0.44999999999993179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7389.92</v>
      </c>
      <c r="D255" s="1">
        <f>'PR-RAS'!E259</f>
        <v>821.63</v>
      </c>
      <c r="E255" s="1">
        <v>0</v>
      </c>
      <c r="F255" s="1">
        <v>0</v>
      </c>
      <c r="G255" s="2">
        <f t="shared" si="0"/>
        <v>2294.4277200000001</v>
      </c>
      <c r="H255" s="2">
        <f t="shared" si="1"/>
        <v>0.44999999999993179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7389.92</v>
      </c>
      <c r="D257" s="1">
        <f>'PR-RAS'!E261</f>
        <v>821.63</v>
      </c>
      <c r="E257" s="1">
        <v>0</v>
      </c>
      <c r="F257" s="1">
        <v>0</v>
      </c>
      <c r="G257" s="2">
        <f t="shared" si="0"/>
        <v>2312.4940799999999</v>
      </c>
      <c r="H257" s="2">
        <f t="shared" si="1"/>
        <v>0.44999999999993179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1560649.64</v>
      </c>
      <c r="D285" s="1">
        <f>'PR-RAS'!E289</f>
        <v>1991322.92</v>
      </c>
      <c r="E285" s="1">
        <v>0</v>
      </c>
      <c r="F285" s="1">
        <v>0</v>
      </c>
      <c r="G285" s="2">
        <f t="shared" si="8"/>
        <v>1574295.9163199996</v>
      </c>
      <c r="H285" s="2">
        <f t="shared" si="9"/>
        <v>0.44000000017695129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33790.680000000168</v>
      </c>
      <c r="D286" s="1">
        <f>'PR-RAS'!E290</f>
        <v>110272.00999999978</v>
      </c>
      <c r="E286" s="1">
        <v>0</v>
      </c>
      <c r="F286" s="1">
        <v>0</v>
      </c>
      <c r="G286" s="2">
        <f t="shared" si="8"/>
        <v>72485.389499999917</v>
      </c>
      <c r="H286" s="2">
        <f t="shared" si="9"/>
        <v>0.32999999960884452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63827.18</v>
      </c>
      <c r="D288" s="1">
        <f>'PR-RAS'!E292</f>
        <v>58285.15</v>
      </c>
      <c r="E288" s="1">
        <v>0</v>
      </c>
      <c r="F288" s="1">
        <v>0</v>
      </c>
      <c r="G288" s="2">
        <f t="shared" si="8"/>
        <v>51774.076759999996</v>
      </c>
      <c r="H288" s="2">
        <f t="shared" si="9"/>
        <v>0.33000000000174623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17492.55</v>
      </c>
      <c r="D290" s="1">
        <f>'PR-RAS'!E294</f>
        <v>59.21</v>
      </c>
      <c r="E290" s="1">
        <v>0</v>
      </c>
      <c r="F290" s="1">
        <v>0</v>
      </c>
      <c r="G290" s="2">
        <f t="shared" si="8"/>
        <v>5089.5703299999986</v>
      </c>
      <c r="H290" s="2">
        <f t="shared" si="9"/>
        <v>0.66000000000072845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17492.560000000001</v>
      </c>
      <c r="D291" s="1">
        <f>'PR-RAS'!E295</f>
        <v>59.2</v>
      </c>
      <c r="E291" s="1">
        <v>0</v>
      </c>
      <c r="F291" s="1">
        <v>0</v>
      </c>
      <c r="G291" s="2">
        <f t="shared" si="8"/>
        <v>5107.1784000000007</v>
      </c>
      <c r="H291" s="2">
        <f t="shared" si="9"/>
        <v>0.63999999999869317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39332.71</v>
      </c>
      <c r="D345" s="1">
        <f>'PR-RAS'!E350</f>
        <v>129405.70999999999</v>
      </c>
      <c r="E345" s="1">
        <v>0</v>
      </c>
      <c r="F345" s="1">
        <v>0</v>
      </c>
      <c r="G345" s="2">
        <f t="shared" si="8"/>
        <v>102561.58072</v>
      </c>
      <c r="H345" s="2">
        <f t="shared" si="9"/>
        <v>0.58000000000902219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34645.21</v>
      </c>
      <c r="D358" s="1">
        <f>'PR-RAS'!E363</f>
        <v>129405.70999999999</v>
      </c>
      <c r="E358" s="1">
        <v>0</v>
      </c>
      <c r="F358" s="1">
        <v>0</v>
      </c>
      <c r="G358" s="2">
        <f t="shared" si="8"/>
        <v>104764.01690999999</v>
      </c>
      <c r="H358" s="2">
        <f t="shared" si="9"/>
        <v>0.50000000000727596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93669.05</v>
      </c>
      <c r="E359" s="1">
        <v>0</v>
      </c>
      <c r="F359" s="1">
        <v>0</v>
      </c>
      <c r="G359" s="2">
        <f t="shared" si="8"/>
        <v>67067.039799999999</v>
      </c>
      <c r="H359" s="2">
        <f t="shared" si="9"/>
        <v>5.0000000002910383E-2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93669.05</v>
      </c>
      <c r="E361" s="1">
        <v>0</v>
      </c>
      <c r="F361" s="1">
        <v>0</v>
      </c>
      <c r="G361" s="2">
        <f t="shared" si="8"/>
        <v>67441.716</v>
      </c>
      <c r="H361" s="2">
        <f t="shared" si="9"/>
        <v>5.0000000002910383E-2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13956.529999999999</v>
      </c>
      <c r="D364" s="1">
        <f>'PR-RAS'!E369</f>
        <v>3429.79</v>
      </c>
      <c r="E364" s="1">
        <v>0</v>
      </c>
      <c r="F364" s="1">
        <v>0</v>
      </c>
      <c r="G364" s="2">
        <f t="shared" si="8"/>
        <v>7556.2479299999995</v>
      </c>
      <c r="H364" s="2">
        <f t="shared" si="9"/>
        <v>0.68000000000120053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8466.92</v>
      </c>
      <c r="D365" s="1">
        <f>'PR-RAS'!E370</f>
        <v>1266</v>
      </c>
      <c r="E365" s="1">
        <v>0</v>
      </c>
      <c r="F365" s="1">
        <v>0</v>
      </c>
      <c r="G365" s="2">
        <f t="shared" si="8"/>
        <v>4003.6068799999998</v>
      </c>
      <c r="H365" s="2">
        <f t="shared" si="9"/>
        <v>7.999999999992724E-2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2237.23</v>
      </c>
      <c r="D366" s="1">
        <f>'PR-RAS'!E371</f>
        <v>0</v>
      </c>
      <c r="E366" s="1">
        <v>0</v>
      </c>
      <c r="F366" s="1">
        <v>0</v>
      </c>
      <c r="G366" s="2">
        <f t="shared" si="8"/>
        <v>816.58894999999995</v>
      </c>
      <c r="H366" s="2">
        <f t="shared" si="9"/>
        <v>0.23000000000001819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3252.38</v>
      </c>
      <c r="D371" s="1">
        <f>'PR-RAS'!E376</f>
        <v>2163.79</v>
      </c>
      <c r="E371" s="1">
        <v>0</v>
      </c>
      <c r="F371" s="1">
        <v>0</v>
      </c>
      <c r="G371" s="2">
        <f t="shared" si="8"/>
        <v>2804.5852</v>
      </c>
      <c r="H371" s="2">
        <f t="shared" si="9"/>
        <v>0.59000000000014552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20688.68</v>
      </c>
      <c r="D378" s="1">
        <f>'PR-RAS'!E383</f>
        <v>32306.87</v>
      </c>
      <c r="E378" s="1">
        <v>0</v>
      </c>
      <c r="F378" s="1">
        <v>0</v>
      </c>
      <c r="G378" s="2">
        <f t="shared" si="8"/>
        <v>32159.012340000001</v>
      </c>
      <c r="H378" s="2">
        <f t="shared" si="9"/>
        <v>0.4500000000007276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20688.68</v>
      </c>
      <c r="D379" s="1">
        <f>'PR-RAS'!E384</f>
        <v>32306.87</v>
      </c>
      <c r="E379" s="1">
        <v>0</v>
      </c>
      <c r="F379" s="1">
        <v>0</v>
      </c>
      <c r="G379" s="2">
        <f t="shared" si="8"/>
        <v>32244.314760000001</v>
      </c>
      <c r="H379" s="2">
        <f t="shared" si="9"/>
        <v>0.4500000000007276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4687.5</v>
      </c>
      <c r="D397" s="1">
        <f>'PR-RAS'!E402</f>
        <v>0</v>
      </c>
      <c r="E397" s="1">
        <v>0</v>
      </c>
      <c r="F397" s="1">
        <v>0</v>
      </c>
      <c r="G397" s="2">
        <f t="shared" si="8"/>
        <v>1856.25</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4687.5</v>
      </c>
      <c r="D398" s="1">
        <f>'PR-RAS'!E403</f>
        <v>0</v>
      </c>
      <c r="E398" s="1">
        <v>0</v>
      </c>
      <c r="F398" s="1">
        <v>0</v>
      </c>
      <c r="G398" s="2">
        <f t="shared" si="8"/>
        <v>1860.9375</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39332.71</v>
      </c>
      <c r="D403" s="1">
        <f>'PR-RAS'!E408</f>
        <v>129405.70999999999</v>
      </c>
      <c r="E403" s="1">
        <v>0</v>
      </c>
      <c r="F403" s="1">
        <v>0</v>
      </c>
      <c r="G403" s="2">
        <f t="shared" si="8"/>
        <v>119853.94026</v>
      </c>
      <c r="H403" s="2">
        <f t="shared" si="9"/>
        <v>0.58000000000902219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1594440.32</v>
      </c>
      <c r="D407" s="1">
        <f>'PR-RAS'!E412</f>
        <v>2101594.9299999997</v>
      </c>
      <c r="E407" s="1">
        <v>0</v>
      </c>
      <c r="F407" s="1">
        <v>0</v>
      </c>
      <c r="G407" s="2">
        <f t="shared" si="8"/>
        <v>2353837.8530800003</v>
      </c>
      <c r="H407" s="2">
        <f t="shared" si="9"/>
        <v>0.3900000003632158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1599982.3499999999</v>
      </c>
      <c r="D408" s="1">
        <f>'PR-RAS'!E413</f>
        <v>2120728.63</v>
      </c>
      <c r="E408" s="1">
        <v>0</v>
      </c>
      <c r="F408" s="1">
        <v>0</v>
      </c>
      <c r="G408" s="2">
        <f t="shared" si="8"/>
        <v>2377465.9212699998</v>
      </c>
      <c r="H408" s="2">
        <f t="shared" si="9"/>
        <v>0.71999999997206032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5542.0299999997951</v>
      </c>
      <c r="D410" s="1">
        <f>'PR-RAS'!E415</f>
        <v>19133.700000000186</v>
      </c>
      <c r="E410" s="1">
        <v>0</v>
      </c>
      <c r="F410" s="1">
        <v>0</v>
      </c>
      <c r="G410" s="2">
        <f t="shared" si="8"/>
        <v>17918.056870000066</v>
      </c>
      <c r="H410" s="2">
        <f t="shared" si="9"/>
        <v>0.32999999960884452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63827.18</v>
      </c>
      <c r="D411" s="1">
        <f>'PR-RAS'!E416</f>
        <v>58285.15</v>
      </c>
      <c r="E411" s="1">
        <v>0</v>
      </c>
      <c r="F411" s="1">
        <v>0</v>
      </c>
      <c r="G411" s="2">
        <f t="shared" si="8"/>
        <v>73962.966799999995</v>
      </c>
      <c r="H411" s="2">
        <f t="shared" si="9"/>
        <v>0.33000000000174623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17492.55</v>
      </c>
      <c r="D413" s="1">
        <f>'PR-RAS'!E418</f>
        <v>59.21</v>
      </c>
      <c r="E413" s="1">
        <v>0</v>
      </c>
      <c r="F413" s="1">
        <v>0</v>
      </c>
      <c r="G413" s="2">
        <f t="shared" si="8"/>
        <v>7255.7196399999984</v>
      </c>
      <c r="H413" s="2">
        <f t="shared" si="9"/>
        <v>0.66000000000072845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1594440.32</v>
      </c>
      <c r="D633" s="1">
        <f>'PR-RAS'!E639</f>
        <v>2101594.9299999997</v>
      </c>
      <c r="E633" s="1">
        <v>0</v>
      </c>
      <c r="F633" s="1">
        <v>0</v>
      </c>
      <c r="G633" s="2">
        <f t="shared" si="10"/>
        <v>3664102.2737599998</v>
      </c>
      <c r="H633" s="2">
        <f t="shared" si="11"/>
        <v>0.3900000003632158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1599982.3499999999</v>
      </c>
      <c r="D634" s="1">
        <f>'PR-RAS'!E640</f>
        <v>2120728.63</v>
      </c>
      <c r="E634" s="1">
        <v>0</v>
      </c>
      <c r="F634" s="1">
        <v>0</v>
      </c>
      <c r="G634" s="2">
        <f t="shared" si="10"/>
        <v>3697631.2731299996</v>
      </c>
      <c r="H634" s="2">
        <f t="shared" si="11"/>
        <v>0.71999999997206032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5542.0299999997951</v>
      </c>
      <c r="D636" s="1">
        <f>'PR-RAS'!E642</f>
        <v>19133.700000000186</v>
      </c>
      <c r="E636" s="1">
        <v>0</v>
      </c>
      <c r="F636" s="1">
        <v>0</v>
      </c>
      <c r="G636" s="2">
        <f t="shared" si="10"/>
        <v>27818.988050000105</v>
      </c>
      <c r="H636" s="2">
        <f t="shared" si="11"/>
        <v>0.32999999960884452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63827.18</v>
      </c>
      <c r="D637" s="1">
        <f>'PR-RAS'!E643</f>
        <v>58285.15</v>
      </c>
      <c r="E637" s="1">
        <v>0</v>
      </c>
      <c r="F637" s="1">
        <v>0</v>
      </c>
      <c r="G637" s="2">
        <f t="shared" si="10"/>
        <v>114732.79728000001</v>
      </c>
      <c r="H637" s="2">
        <f t="shared" si="11"/>
        <v>0.33000000000174623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58285.150000000205</v>
      </c>
      <c r="D639" s="1">
        <f>'PR-RAS'!E645</f>
        <v>39151.449999999815</v>
      </c>
      <c r="E639" s="1">
        <v>0</v>
      </c>
      <c r="F639" s="1">
        <v>0</v>
      </c>
      <c r="G639" s="2">
        <f t="shared" si="10"/>
        <v>87143.1758999999</v>
      </c>
      <c r="H639" s="2">
        <f t="shared" si="11"/>
        <v>0.60000000002037268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119785.57</v>
      </c>
      <c r="D641" s="1">
        <f>'PR-RAS'!E647</f>
        <v>144354.76</v>
      </c>
      <c r="E641" s="1">
        <v>0</v>
      </c>
      <c r="F641" s="1">
        <v>0</v>
      </c>
      <c r="G641" s="2">
        <f t="shared" si="10"/>
        <v>261436.85760000002</v>
      </c>
      <c r="H641" s="2">
        <f t="shared" si="11"/>
        <v>0.66999999998370185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90725.46</v>
      </c>
      <c r="D642" s="1">
        <f>'PR-RAS'!E649</f>
        <v>84081.62</v>
      </c>
      <c r="E642" s="1">
        <v>0</v>
      </c>
      <c r="F642" s="1">
        <v>0</v>
      </c>
      <c r="G642" s="2">
        <f t="shared" si="10"/>
        <v>165947.65670000002</v>
      </c>
      <c r="H642" s="2">
        <f t="shared" si="11"/>
        <v>0.84000000001105946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329152.86</v>
      </c>
      <c r="D643" s="1">
        <f>'PR-RAS'!E650</f>
        <v>556608.1</v>
      </c>
      <c r="E643" s="1">
        <v>0</v>
      </c>
      <c r="F643" s="1">
        <v>0</v>
      </c>
      <c r="G643" s="2">
        <f t="shared" si="10"/>
        <v>926000.9365200001</v>
      </c>
      <c r="H643" s="2">
        <f t="shared" si="11"/>
        <v>0.23999999999068677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335796.7</v>
      </c>
      <c r="D644" s="1">
        <f>'PR-RAS'!E651</f>
        <v>579907.91</v>
      </c>
      <c r="E644" s="1">
        <v>0</v>
      </c>
      <c r="F644" s="1">
        <v>0</v>
      </c>
      <c r="G644" s="2">
        <f t="shared" si="10"/>
        <v>961678.85036000004</v>
      </c>
      <c r="H644" s="2">
        <f t="shared" si="11"/>
        <v>0.38999999995576218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84081.62</v>
      </c>
      <c r="D645" s="1">
        <f>'PR-RAS'!E652</f>
        <v>60781.809999999939</v>
      </c>
      <c r="E645" s="1">
        <v>0</v>
      </c>
      <c r="F645" s="1">
        <v>0</v>
      </c>
      <c r="G645" s="2">
        <f t="shared" si="10"/>
        <v>132435.53455999991</v>
      </c>
      <c r="H645" s="2">
        <f t="shared" si="11"/>
        <v>0.57000000006519258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v>
      </c>
      <c r="D647" s="1">
        <f>'PR-RAS'!E654</f>
        <v>72</v>
      </c>
      <c r="E647" s="1">
        <v>0</v>
      </c>
      <c r="F647" s="1">
        <v>0</v>
      </c>
      <c r="G647" s="2">
        <f t="shared" si="10"/>
        <v>139.536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v>
      </c>
      <c r="D649" s="1">
        <f>'PR-RAS'!E656</f>
        <v>59</v>
      </c>
      <c r="E649" s="1">
        <v>0</v>
      </c>
      <c r="F649" s="1">
        <v>0</v>
      </c>
      <c r="G649" s="2">
        <f t="shared" si="10"/>
        <v>114.696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58</v>
      </c>
      <c r="E654" s="1">
        <v>0</v>
      </c>
      <c r="F654" s="1">
        <v>0</v>
      </c>
      <c r="G654" s="2">
        <f t="shared" si="10"/>
        <v>75.748000000000005</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1358929.39</v>
      </c>
      <c r="D668" s="1">
        <f>'PR-RAS'!E675</f>
        <v>1665261.85</v>
      </c>
      <c r="E668" s="1">
        <v>0</v>
      </c>
      <c r="F668" s="1">
        <v>0</v>
      </c>
      <c r="G668" s="2">
        <f t="shared" si="10"/>
        <v>3127865.2110299999</v>
      </c>
      <c r="H668" s="2">
        <f t="shared" si="11"/>
        <v>0.53999999980442226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22552.22</v>
      </c>
      <c r="D670" s="1">
        <f>'PR-RAS'!E677</f>
        <v>30925.01</v>
      </c>
      <c r="E670" s="1">
        <v>0</v>
      </c>
      <c r="F670" s="1">
        <v>0</v>
      </c>
      <c r="G670" s="2">
        <f t="shared" si="10"/>
        <v>56465.098559999999</v>
      </c>
      <c r="H670" s="2">
        <f t="shared" si="11"/>
        <v>0.22999999999956344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29490.7</v>
      </c>
      <c r="E671" s="1">
        <v>0</v>
      </c>
      <c r="F671" s="1">
        <v>0</v>
      </c>
      <c r="G671" s="2">
        <f t="shared" si="10"/>
        <v>39517.538</v>
      </c>
      <c r="H671" s="2">
        <f t="shared" si="11"/>
        <v>0.2999999999992724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17940.48</v>
      </c>
      <c r="D688" s="1">
        <f>'PR-RAS'!E695</f>
        <v>25517.19</v>
      </c>
      <c r="E688" s="1">
        <v>0</v>
      </c>
      <c r="F688" s="1">
        <v>0</v>
      </c>
      <c r="G688" s="2">
        <f t="shared" si="10"/>
        <v>47385.728820000004</v>
      </c>
      <c r="H688" s="2">
        <f t="shared" si="11"/>
        <v>0.66999999999825377</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88059.14</v>
      </c>
      <c r="D703" s="1">
        <f>'PR-RAS'!E710</f>
        <v>57036.59</v>
      </c>
      <c r="E703" s="1">
        <v>0</v>
      </c>
      <c r="F703" s="1">
        <v>0</v>
      </c>
      <c r="G703" s="2">
        <f t="shared" si="10"/>
        <v>141896.88863999999</v>
      </c>
      <c r="H703" s="2">
        <f t="shared" si="11"/>
        <v>0.55000000000291038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2218.62</v>
      </c>
      <c r="E709" s="1">
        <v>0</v>
      </c>
      <c r="F709" s="1">
        <v>0</v>
      </c>
      <c r="G709" s="2">
        <f t="shared" si="10"/>
        <v>3141.5659199999996</v>
      </c>
      <c r="H709" s="2">
        <f t="shared" si="11"/>
        <v>0.38000000000010914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2497.21</v>
      </c>
      <c r="D710" s="1">
        <f>'PR-RAS'!E717</f>
        <v>441.44</v>
      </c>
      <c r="E710" s="1">
        <v>0</v>
      </c>
      <c r="F710" s="1">
        <v>0</v>
      </c>
      <c r="G710" s="2">
        <f t="shared" si="10"/>
        <v>2396.4838100000002</v>
      </c>
      <c r="H710" s="2">
        <f t="shared" si="11"/>
        <v>0.65000000000003411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32081.41</v>
      </c>
      <c r="D711" s="1">
        <f>'PR-RAS'!E718</f>
        <v>34939.269999999997</v>
      </c>
      <c r="E711" s="1">
        <v>0</v>
      </c>
      <c r="F711" s="1">
        <v>0</v>
      </c>
      <c r="G711" s="2">
        <f t="shared" si="10"/>
        <v>72391.564499999993</v>
      </c>
      <c r="H711" s="2">
        <f t="shared" si="11"/>
        <v>0.67999999999665306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1700.57</v>
      </c>
      <c r="D713" s="1">
        <f>'PR-RAS'!E720</f>
        <v>4117.3</v>
      </c>
      <c r="E713" s="1">
        <v>0</v>
      </c>
      <c r="F713" s="1">
        <v>0</v>
      </c>
      <c r="G713" s="2">
        <f t="shared" si="10"/>
        <v>7073.8410399999993</v>
      </c>
      <c r="H713" s="2">
        <f t="shared" si="11"/>
        <v>0.73000000000024556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492.82</v>
      </c>
      <c r="D715" s="1">
        <f>'PR-RAS'!E722</f>
        <v>462.84</v>
      </c>
      <c r="E715" s="1">
        <v>0</v>
      </c>
      <c r="F715" s="1">
        <v>0</v>
      </c>
      <c r="G715" s="2">
        <f t="shared" si="10"/>
        <v>1012.809</v>
      </c>
      <c r="H715" s="2">
        <f t="shared" si="11"/>
        <v>0.34000000000003183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7389.92</v>
      </c>
      <c r="D821" s="1">
        <f>'PR-RAS'!E828</f>
        <v>821.63</v>
      </c>
      <c r="E821" s="1">
        <v>0</v>
      </c>
      <c r="F821" s="1">
        <v>0</v>
      </c>
      <c r="G821" s="2">
        <f t="shared" si="18"/>
        <v>7407.2075999999997</v>
      </c>
      <c r="H821" s="2">
        <f t="shared" si="19"/>
        <v>0.44999999999993179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2876942.36</v>
      </c>
      <c r="D984" s="6">
        <f>BILANCA!E6</f>
        <v>3026605.1</v>
      </c>
      <c r="E984" s="6">
        <v>0</v>
      </c>
      <c r="F984" s="6">
        <v>0</v>
      </c>
      <c r="G984" s="7">
        <f t="shared" ref="G984:G1241" si="22">B984/1000*C984+B984/500*D984</f>
        <v>8930.1525600000004</v>
      </c>
      <c r="H984" s="7">
        <f t="shared" si="19"/>
        <v>0.4599999999627471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2635728.9899999998</v>
      </c>
      <c r="D985" s="1">
        <f>BILANCA!E7</f>
        <v>2797141.5</v>
      </c>
      <c r="E985" s="1">
        <v>0</v>
      </c>
      <c r="F985" s="1">
        <v>0</v>
      </c>
      <c r="G985" s="2">
        <f t="shared" si="22"/>
        <v>16460.023979999998</v>
      </c>
      <c r="H985" s="2">
        <f t="shared" si="19"/>
        <v>0.51000000024214387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5203.29</v>
      </c>
      <c r="D986" s="1">
        <f>BILANCA!E8</f>
        <v>5203.28</v>
      </c>
      <c r="E986" s="1">
        <v>0</v>
      </c>
      <c r="F986" s="1">
        <v>0</v>
      </c>
      <c r="G986" s="2">
        <f t="shared" si="22"/>
        <v>46.829549999999998</v>
      </c>
      <c r="H986" s="2">
        <f t="shared" si="19"/>
        <v>0.56999999999970896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5203.29</v>
      </c>
      <c r="D987" s="1">
        <f>BILANCA!E9</f>
        <v>5203.28</v>
      </c>
      <c r="E987" s="1">
        <v>0</v>
      </c>
      <c r="F987" s="1">
        <v>0</v>
      </c>
      <c r="G987" s="2">
        <f t="shared" si="22"/>
        <v>62.439399999999992</v>
      </c>
      <c r="H987" s="2">
        <f t="shared" si="19"/>
        <v>0.56999999999970896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2614407.4499999997</v>
      </c>
      <c r="D990" s="1">
        <f>BILANCA!E12</f>
        <v>2682150.9200000004</v>
      </c>
      <c r="E990" s="1">
        <v>0</v>
      </c>
      <c r="F990" s="1">
        <v>0</v>
      </c>
      <c r="G990" s="2">
        <f t="shared" si="22"/>
        <v>55850.965030000007</v>
      </c>
      <c r="H990" s="2">
        <f t="shared" si="19"/>
        <v>0.52999999932944775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2492484.25</v>
      </c>
      <c r="D991" s="1">
        <f>BILANCA!E13</f>
        <v>2491100.2400000002</v>
      </c>
      <c r="E991" s="1">
        <v>0</v>
      </c>
      <c r="F991" s="1">
        <v>0</v>
      </c>
      <c r="G991" s="2">
        <f t="shared" si="22"/>
        <v>59797.477840000007</v>
      </c>
      <c r="H991" s="2">
        <f t="shared" si="19"/>
        <v>0.49000000022351742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3716586.88</v>
      </c>
      <c r="D993" s="1">
        <f>BILANCA!E15</f>
        <v>3716586.87</v>
      </c>
      <c r="E993" s="1">
        <v>0</v>
      </c>
      <c r="F993" s="1">
        <v>0</v>
      </c>
      <c r="G993" s="2">
        <f t="shared" si="22"/>
        <v>111497.60619999999</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1224102.6299999999</v>
      </c>
      <c r="D996" s="1">
        <f>BILANCA!E18</f>
        <v>1225486.6299999999</v>
      </c>
      <c r="E996" s="1">
        <v>0</v>
      </c>
      <c r="F996" s="1">
        <v>0</v>
      </c>
      <c r="G996" s="2">
        <f t="shared" si="22"/>
        <v>47775.986569999994</v>
      </c>
      <c r="H996" s="2">
        <f t="shared" si="19"/>
        <v>0.74000000022351742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36650.630000000063</v>
      </c>
      <c r="D997" s="1">
        <f>BILANCA!E19</f>
        <v>73471.240000000107</v>
      </c>
      <c r="E997" s="1">
        <v>0</v>
      </c>
      <c r="F997" s="1">
        <v>0</v>
      </c>
      <c r="G997" s="2">
        <f t="shared" si="22"/>
        <v>2570.303540000004</v>
      </c>
      <c r="H997" s="2">
        <f t="shared" si="19"/>
        <v>0.61000000004423782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268977.44</v>
      </c>
      <c r="D998" s="1">
        <f>BILANCA!E20</f>
        <v>304807.87</v>
      </c>
      <c r="E998" s="1">
        <v>0</v>
      </c>
      <c r="F998" s="1">
        <v>0</v>
      </c>
      <c r="G998" s="2">
        <f t="shared" si="22"/>
        <v>13178.8977</v>
      </c>
      <c r="H998" s="2">
        <f t="shared" si="19"/>
        <v>0.57000000000698492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16939.63</v>
      </c>
      <c r="D999" s="1">
        <f>BILANCA!E21</f>
        <v>45065.26</v>
      </c>
      <c r="E999" s="1">
        <v>0</v>
      </c>
      <c r="F999" s="1">
        <v>0</v>
      </c>
      <c r="G999" s="2">
        <f t="shared" si="22"/>
        <v>1713.1224000000002</v>
      </c>
      <c r="H999" s="2">
        <f t="shared" si="19"/>
        <v>0.63000000000101863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17205.580000000002</v>
      </c>
      <c r="D1000" s="1">
        <f>BILANCA!E22</f>
        <v>17205.580000000002</v>
      </c>
      <c r="E1000" s="1">
        <v>0</v>
      </c>
      <c r="F1000" s="1">
        <v>0</v>
      </c>
      <c r="G1000" s="2">
        <f t="shared" si="22"/>
        <v>877.48458000000028</v>
      </c>
      <c r="H1000" s="2">
        <f t="shared" si="19"/>
        <v>0.83999999999650754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4515.71</v>
      </c>
      <c r="D1002" s="1">
        <f>BILANCA!E24</f>
        <v>4515.71</v>
      </c>
      <c r="E1002" s="1">
        <v>0</v>
      </c>
      <c r="F1002" s="1">
        <v>0</v>
      </c>
      <c r="G1002" s="2">
        <f t="shared" si="22"/>
        <v>257.39546999999999</v>
      </c>
      <c r="H1002" s="2">
        <f t="shared" si="19"/>
        <v>0.57999999999992724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11434.83</v>
      </c>
      <c r="D1003" s="1">
        <f>BILANCA!E25</f>
        <v>11434.83</v>
      </c>
      <c r="E1003" s="1">
        <v>0</v>
      </c>
      <c r="F1003" s="1">
        <v>0</v>
      </c>
      <c r="G1003" s="2">
        <f t="shared" si="22"/>
        <v>686.08979999999997</v>
      </c>
      <c r="H1003" s="2">
        <f t="shared" si="19"/>
        <v>0.34000000000014552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61092.11</v>
      </c>
      <c r="D1004" s="1">
        <f>BILANCA!E26</f>
        <v>63255.9</v>
      </c>
      <c r="E1004" s="1">
        <v>0</v>
      </c>
      <c r="F1004" s="1">
        <v>0</v>
      </c>
      <c r="G1004" s="2">
        <f t="shared" si="22"/>
        <v>3939.6821100000002</v>
      </c>
      <c r="H1004" s="2">
        <f t="shared" si="19"/>
        <v>0.20999999999912689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343514.67</v>
      </c>
      <c r="D1006" s="1">
        <f>BILANCA!E28</f>
        <v>372813.91</v>
      </c>
      <c r="E1006" s="1">
        <v>0</v>
      </c>
      <c r="F1006" s="1">
        <v>0</v>
      </c>
      <c r="G1006" s="2">
        <f t="shared" si="22"/>
        <v>25050.277269999999</v>
      </c>
      <c r="H1006" s="2">
        <f t="shared" si="19"/>
        <v>0.42000000004190952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85272.569999999992</v>
      </c>
      <c r="D1013" s="1">
        <f>BILANCA!E35</f>
        <v>117579.43999999999</v>
      </c>
      <c r="E1013" s="1">
        <v>0</v>
      </c>
      <c r="F1013" s="1">
        <v>0</v>
      </c>
      <c r="G1013" s="2">
        <f t="shared" si="22"/>
        <v>9612.9434999999976</v>
      </c>
      <c r="H1013" s="2">
        <f t="shared" si="19"/>
        <v>0.86999999999534339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165583.09</v>
      </c>
      <c r="D1014" s="1">
        <f>BILANCA!E36</f>
        <v>197889.96</v>
      </c>
      <c r="E1014" s="1">
        <v>0</v>
      </c>
      <c r="F1014" s="1">
        <v>0</v>
      </c>
      <c r="G1014" s="2">
        <f t="shared" si="22"/>
        <v>17402.25331</v>
      </c>
      <c r="H1014" s="2">
        <f t="shared" si="19"/>
        <v>0.13000000000465661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80310.52</v>
      </c>
      <c r="D1018" s="1">
        <f>BILANCA!E40</f>
        <v>80310.52</v>
      </c>
      <c r="E1018" s="1">
        <v>0</v>
      </c>
      <c r="F1018" s="1">
        <v>0</v>
      </c>
      <c r="G1018" s="2">
        <f t="shared" si="22"/>
        <v>8432.6046000000006</v>
      </c>
      <c r="H1018" s="2">
        <f t="shared" si="19"/>
        <v>0.95999999999185093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249.52</v>
      </c>
      <c r="D1020" s="1">
        <f>BILANCA!E42</f>
        <v>249.52</v>
      </c>
      <c r="E1020" s="1">
        <v>0</v>
      </c>
      <c r="F1020" s="1">
        <v>0</v>
      </c>
      <c r="G1020" s="2">
        <f t="shared" si="22"/>
        <v>27.696719999999999</v>
      </c>
      <c r="H1020" s="2">
        <f t="shared" si="19"/>
        <v>0.95999999999997954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249.52</v>
      </c>
      <c r="D1022" s="1">
        <f>BILANCA!E44</f>
        <v>249.52</v>
      </c>
      <c r="E1022" s="1">
        <v>0</v>
      </c>
      <c r="F1022" s="1">
        <v>0</v>
      </c>
      <c r="G1022" s="2">
        <f t="shared" si="22"/>
        <v>29.193840000000002</v>
      </c>
      <c r="H1022" s="2">
        <f t="shared" si="19"/>
        <v>0.95999999999997954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3519.86</v>
      </c>
      <c r="D1025" s="1">
        <f>BILANCA!E47</f>
        <v>3519.86</v>
      </c>
      <c r="E1025" s="1">
        <v>0</v>
      </c>
      <c r="F1025" s="1">
        <v>0</v>
      </c>
      <c r="G1025" s="2">
        <f t="shared" si="22"/>
        <v>443.50236000000007</v>
      </c>
      <c r="H1025" s="2">
        <f t="shared" si="19"/>
        <v>0.27999999999974534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3519.86</v>
      </c>
      <c r="D1028" s="1">
        <f>BILANCA!E50</f>
        <v>3519.86</v>
      </c>
      <c r="E1028" s="1">
        <v>0</v>
      </c>
      <c r="F1028" s="1">
        <v>0</v>
      </c>
      <c r="G1028" s="2">
        <f t="shared" si="22"/>
        <v>475.18110000000001</v>
      </c>
      <c r="H1028" s="2">
        <f t="shared" si="19"/>
        <v>0.27999999999974534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1.0000000002037268E-2</v>
      </c>
      <c r="D1030" s="1">
        <f>BILANCA!E52</f>
        <v>1.0000000002037268E-2</v>
      </c>
      <c r="E1030" s="1">
        <v>0</v>
      </c>
      <c r="F1030" s="1">
        <v>0</v>
      </c>
      <c r="G1030" s="2">
        <f t="shared" si="22"/>
        <v>1.4100000002872548E-3</v>
      </c>
      <c r="H1030" s="2">
        <f t="shared" si="19"/>
        <v>2.0000000004074536E-2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64076.93</v>
      </c>
      <c r="D1032" s="1">
        <f>BILANCA!E54</f>
        <v>64149.04</v>
      </c>
      <c r="E1032" s="1">
        <v>0</v>
      </c>
      <c r="F1032" s="1">
        <v>0</v>
      </c>
      <c r="G1032" s="2">
        <f t="shared" si="22"/>
        <v>9426.3754900000004</v>
      </c>
      <c r="H1032" s="2">
        <f t="shared" si="19"/>
        <v>0.11000000000058208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64076.92</v>
      </c>
      <c r="D1033" s="1">
        <f>BILANCA!E55</f>
        <v>64149.03</v>
      </c>
      <c r="E1033" s="1">
        <v>0</v>
      </c>
      <c r="F1033" s="1">
        <v>0</v>
      </c>
      <c r="G1033" s="2">
        <f t="shared" si="22"/>
        <v>9618.7489999999998</v>
      </c>
      <c r="H1033" s="2">
        <f t="shared" si="19"/>
        <v>0.11000000000058208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16118.24</v>
      </c>
      <c r="D1034" s="1">
        <f>BILANCA!E56</f>
        <v>109787.29</v>
      </c>
      <c r="E1034" s="1">
        <v>0</v>
      </c>
      <c r="F1034" s="1">
        <v>0</v>
      </c>
      <c r="G1034" s="2">
        <f t="shared" si="22"/>
        <v>12020.333819999998</v>
      </c>
      <c r="H1034" s="2">
        <f t="shared" si="19"/>
        <v>0.52999999999337888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16118.24</v>
      </c>
      <c r="D1035" s="1">
        <f>BILANCA!E57</f>
        <v>109787.29</v>
      </c>
      <c r="E1035" s="1">
        <v>0</v>
      </c>
      <c r="F1035" s="1">
        <v>0</v>
      </c>
      <c r="G1035" s="2">
        <f t="shared" si="22"/>
        <v>12256.026639999998</v>
      </c>
      <c r="H1035" s="2">
        <f t="shared" si="19"/>
        <v>0.52999999999337888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241213.37</v>
      </c>
      <c r="D1046" s="1">
        <f>BILANCA!E68</f>
        <v>229463.6</v>
      </c>
      <c r="E1046" s="1">
        <v>0</v>
      </c>
      <c r="F1046" s="1">
        <v>0</v>
      </c>
      <c r="G1046" s="2">
        <f t="shared" si="22"/>
        <v>44108.855909999998</v>
      </c>
      <c r="H1046" s="2">
        <f t="shared" si="19"/>
        <v>0.76999999998952262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84081.62</v>
      </c>
      <c r="D1047" s="1">
        <f>BILANCA!E69</f>
        <v>60781.81</v>
      </c>
      <c r="E1047" s="1">
        <v>0</v>
      </c>
      <c r="F1047" s="1">
        <v>0</v>
      </c>
      <c r="G1047" s="2">
        <f t="shared" si="22"/>
        <v>13161.29536</v>
      </c>
      <c r="H1047" s="2">
        <f t="shared" si="19"/>
        <v>0.57000000000698492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84043.06</v>
      </c>
      <c r="D1048" s="1">
        <f>BILANCA!E70</f>
        <v>60614.03</v>
      </c>
      <c r="E1048" s="1">
        <v>0</v>
      </c>
      <c r="F1048" s="1">
        <v>0</v>
      </c>
      <c r="G1048" s="2">
        <f t="shared" si="22"/>
        <v>13342.622800000001</v>
      </c>
      <c r="H1048" s="2">
        <f t="shared" si="19"/>
        <v>8.999999999650754E-2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84043.05</v>
      </c>
      <c r="D1050" s="1">
        <f>BILANCA!E72</f>
        <v>60614.03</v>
      </c>
      <c r="E1050" s="1">
        <v>0</v>
      </c>
      <c r="F1050" s="1">
        <v>0</v>
      </c>
      <c r="G1050" s="2">
        <f t="shared" si="22"/>
        <v>13753.16437</v>
      </c>
      <c r="H1050" s="2">
        <f t="shared" si="19"/>
        <v>8.000000000174623E-2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0.01</v>
      </c>
      <c r="D1052" s="1">
        <f>BILANCA!E74</f>
        <v>0</v>
      </c>
      <c r="E1052" s="1">
        <v>0</v>
      </c>
      <c r="F1052" s="1">
        <v>0</v>
      </c>
      <c r="G1052" s="2">
        <f t="shared" si="22"/>
        <v>6.9000000000000008E-4</v>
      </c>
      <c r="H1052" s="2">
        <f t="shared" si="19"/>
        <v>0.01</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38.56</v>
      </c>
      <c r="D1054" s="1">
        <f>BILANCA!E76</f>
        <v>167.78</v>
      </c>
      <c r="E1054" s="1">
        <v>0</v>
      </c>
      <c r="F1054" s="1">
        <v>0</v>
      </c>
      <c r="G1054" s="2">
        <f t="shared" si="22"/>
        <v>26.562519999999999</v>
      </c>
      <c r="H1054" s="2">
        <f t="shared" si="19"/>
        <v>0.65999999999999659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19853.61</v>
      </c>
      <c r="D1056" s="1">
        <f>BILANCA!E78</f>
        <v>24214.350000000002</v>
      </c>
      <c r="E1056" s="1">
        <v>0</v>
      </c>
      <c r="F1056" s="1">
        <v>0</v>
      </c>
      <c r="G1056" s="2">
        <f t="shared" si="22"/>
        <v>4984.6086300000006</v>
      </c>
      <c r="H1056" s="2">
        <f t="shared" si="19"/>
        <v>0.74000000000160071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0.01</v>
      </c>
      <c r="D1061" s="1">
        <f>BILANCA!E83</f>
        <v>0.01</v>
      </c>
      <c r="E1061" s="1">
        <v>0</v>
      </c>
      <c r="F1061" s="1">
        <v>0</v>
      </c>
      <c r="G1061" s="2">
        <f t="shared" si="22"/>
        <v>2.3400000000000001E-3</v>
      </c>
      <c r="H1061" s="2">
        <f t="shared" si="19"/>
        <v>0.02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344.77</v>
      </c>
      <c r="D1062" s="1">
        <f>BILANCA!E84</f>
        <v>168.57</v>
      </c>
      <c r="E1062" s="1">
        <v>0</v>
      </c>
      <c r="F1062" s="1">
        <v>0</v>
      </c>
      <c r="G1062" s="2">
        <f t="shared" si="22"/>
        <v>53.870889999999996</v>
      </c>
      <c r="H1062" s="2">
        <f t="shared" si="19"/>
        <v>0.66000000000002501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19508.830000000002</v>
      </c>
      <c r="D1064" s="1">
        <f>BILANCA!E86</f>
        <v>24045.77</v>
      </c>
      <c r="E1064" s="1">
        <v>0</v>
      </c>
      <c r="F1064" s="1">
        <v>0</v>
      </c>
      <c r="G1064" s="2">
        <f t="shared" si="22"/>
        <v>5475.62997</v>
      </c>
      <c r="H1064" s="2">
        <f t="shared" si="19"/>
        <v>0.39999999999781721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17492.569999999996</v>
      </c>
      <c r="D1124" s="1">
        <f>BILANCA!E146</f>
        <v>112.68</v>
      </c>
      <c r="E1124" s="1">
        <v>0</v>
      </c>
      <c r="F1124" s="1">
        <v>0</v>
      </c>
      <c r="G1124" s="2">
        <f t="shared" si="22"/>
        <v>2498.2281299999991</v>
      </c>
      <c r="H1124" s="2">
        <f t="shared" si="23"/>
        <v>0.7500000000039222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0.01</v>
      </c>
      <c r="D1127" s="1">
        <f>BILANCA!E149</f>
        <v>0.01</v>
      </c>
      <c r="E1127" s="1">
        <v>0</v>
      </c>
      <c r="F1127" s="1">
        <v>0</v>
      </c>
      <c r="G1127" s="2">
        <f t="shared" si="22"/>
        <v>4.3199999999999992E-3</v>
      </c>
      <c r="H1127" s="2">
        <f t="shared" si="23"/>
        <v>0.02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0.01</v>
      </c>
      <c r="D1133" s="1">
        <f>BILANCA!E155</f>
        <v>0.01</v>
      </c>
      <c r="E1133" s="1">
        <v>0</v>
      </c>
      <c r="F1133" s="1">
        <v>0</v>
      </c>
      <c r="G1133" s="2">
        <f t="shared" si="22"/>
        <v>4.5000000000000005E-3</v>
      </c>
      <c r="H1133" s="2">
        <f t="shared" si="23"/>
        <v>0.02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17492.55</v>
      </c>
      <c r="D1138" s="1">
        <f>BILANCA!E160</f>
        <v>59.21</v>
      </c>
      <c r="E1138" s="1">
        <v>0</v>
      </c>
      <c r="F1138" s="1">
        <v>0</v>
      </c>
      <c r="G1138" s="2">
        <f t="shared" si="22"/>
        <v>2729.7003500000001</v>
      </c>
      <c r="H1138" s="2">
        <f t="shared" si="23"/>
        <v>0.66000000000072845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0.01</v>
      </c>
      <c r="D1140" s="1">
        <f>BILANCA!E162</f>
        <v>53.46</v>
      </c>
      <c r="E1140" s="1">
        <v>0</v>
      </c>
      <c r="F1140" s="1">
        <v>0</v>
      </c>
      <c r="G1140" s="2">
        <f t="shared" si="22"/>
        <v>16.78801</v>
      </c>
      <c r="H1140" s="2">
        <f t="shared" si="23"/>
        <v>0.47000000000000086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119785.57</v>
      </c>
      <c r="D1148" s="1">
        <f>BILANCA!E170</f>
        <v>144354.76</v>
      </c>
      <c r="E1148" s="1">
        <v>0</v>
      </c>
      <c r="F1148" s="1">
        <v>0</v>
      </c>
      <c r="G1148" s="2">
        <f t="shared" si="22"/>
        <v>67401.68985000001</v>
      </c>
      <c r="H1148" s="2">
        <f t="shared" si="23"/>
        <v>0.66999999998370185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119785.57</v>
      </c>
      <c r="D1151" s="1">
        <f>BILANCA!E173</f>
        <v>144354.76</v>
      </c>
      <c r="E1151" s="1">
        <v>0</v>
      </c>
      <c r="F1151" s="1">
        <v>0</v>
      </c>
      <c r="G1151" s="2">
        <f t="shared" si="22"/>
        <v>68627.17512</v>
      </c>
      <c r="H1151" s="2">
        <f t="shared" si="23"/>
        <v>0.66999999998370185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2876942.36</v>
      </c>
      <c r="D1152" s="1">
        <f>BILANCA!E175</f>
        <v>3026605.1</v>
      </c>
      <c r="E1152" s="1">
        <v>0</v>
      </c>
      <c r="F1152" s="1">
        <v>0</v>
      </c>
      <c r="G1152" s="2">
        <f t="shared" si="22"/>
        <v>1509195.7826400001</v>
      </c>
      <c r="H1152" s="2">
        <f t="shared" si="23"/>
        <v>0.4599999999627471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164746.15000000002</v>
      </c>
      <c r="D1153" s="1">
        <f>BILANCA!E176</f>
        <v>188179.4</v>
      </c>
      <c r="E1153" s="1">
        <v>0</v>
      </c>
      <c r="F1153" s="1">
        <v>0</v>
      </c>
      <c r="G1153" s="2">
        <f t="shared" si="22"/>
        <v>91987.84150000001</v>
      </c>
      <c r="H1153" s="2">
        <f t="shared" si="23"/>
        <v>0.5500000000174623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152026.23000000001</v>
      </c>
      <c r="D1154" s="1">
        <f>BILANCA!E177</f>
        <v>176707.97</v>
      </c>
      <c r="E1154" s="1">
        <v>0</v>
      </c>
      <c r="F1154" s="1">
        <v>0</v>
      </c>
      <c r="G1154" s="2">
        <f t="shared" si="22"/>
        <v>86430.611070000014</v>
      </c>
      <c r="H1154" s="2">
        <f t="shared" si="23"/>
        <v>0.26000000000931323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117108.09</v>
      </c>
      <c r="D1155" s="1">
        <f>BILANCA!E178</f>
        <v>143044.69</v>
      </c>
      <c r="E1155" s="1">
        <v>0</v>
      </c>
      <c r="F1155" s="1">
        <v>0</v>
      </c>
      <c r="G1155" s="2">
        <f t="shared" si="22"/>
        <v>69349.964840000001</v>
      </c>
      <c r="H1155" s="2">
        <f t="shared" si="23"/>
        <v>0.39999999999417923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15735.48</v>
      </c>
      <c r="D1156" s="1">
        <f>BILANCA!E179</f>
        <v>11062.41</v>
      </c>
      <c r="E1156" s="1">
        <v>0</v>
      </c>
      <c r="F1156" s="1">
        <v>0</v>
      </c>
      <c r="G1156" s="2">
        <f t="shared" si="22"/>
        <v>6549.8318999999992</v>
      </c>
      <c r="H1156" s="2">
        <f t="shared" si="23"/>
        <v>0.88999999999941792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46</v>
      </c>
      <c r="D1157" s="1">
        <f>BILANCA!E180</f>
        <v>75.53</v>
      </c>
      <c r="E1157" s="1">
        <v>0</v>
      </c>
      <c r="F1157" s="1">
        <v>0</v>
      </c>
      <c r="G1157" s="2">
        <f t="shared" si="22"/>
        <v>34.288440000000001</v>
      </c>
      <c r="H1157" s="2">
        <f t="shared" si="23"/>
        <v>0.46999999999999886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46</v>
      </c>
      <c r="D1160" s="1">
        <f>BILANCA!E183</f>
        <v>75.53</v>
      </c>
      <c r="E1160" s="1">
        <v>0</v>
      </c>
      <c r="F1160" s="1">
        <v>0</v>
      </c>
      <c r="G1160" s="2">
        <f t="shared" si="22"/>
        <v>34.879620000000003</v>
      </c>
      <c r="H1160" s="2">
        <f t="shared" si="23"/>
        <v>0.46999999999999886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19136.66</v>
      </c>
      <c r="D1165" s="1">
        <f>BILANCA!E188</f>
        <v>22525.34</v>
      </c>
      <c r="E1165" s="1">
        <v>0</v>
      </c>
      <c r="F1165" s="1">
        <v>0</v>
      </c>
      <c r="G1165" s="2">
        <f t="shared" si="22"/>
        <v>11682.095879999999</v>
      </c>
      <c r="H1165" s="2">
        <f t="shared" si="23"/>
        <v>0.68000000000029104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1289.17</v>
      </c>
      <c r="D1166" s="1">
        <f>BILANCA!E189</f>
        <v>40.68</v>
      </c>
      <c r="E1166" s="1">
        <v>0</v>
      </c>
      <c r="F1166" s="1">
        <v>0</v>
      </c>
      <c r="G1166" s="2">
        <f t="shared" si="22"/>
        <v>250.80699000000001</v>
      </c>
      <c r="H1166" s="2">
        <f t="shared" si="23"/>
        <v>0.49000000000007304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11430.75</v>
      </c>
      <c r="D1183" s="1">
        <f>BILANCA!E206</f>
        <v>11430.75</v>
      </c>
      <c r="E1183" s="1">
        <v>0</v>
      </c>
      <c r="F1183" s="1">
        <v>0</v>
      </c>
      <c r="G1183" s="2">
        <f t="shared" si="22"/>
        <v>6858.4500000000007</v>
      </c>
      <c r="H1183" s="2">
        <f t="shared" si="23"/>
        <v>0.5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11430.75</v>
      </c>
      <c r="D1184" s="1">
        <f>BILANCA!E207</f>
        <v>11430.75</v>
      </c>
      <c r="E1184" s="1">
        <v>0</v>
      </c>
      <c r="F1184" s="1">
        <v>0</v>
      </c>
      <c r="G1184" s="2">
        <f t="shared" si="22"/>
        <v>6892.7422500000002</v>
      </c>
      <c r="H1184" s="2">
        <f t="shared" si="23"/>
        <v>0.5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11430.75</v>
      </c>
      <c r="D1195" s="1">
        <f>BILANCA!E218</f>
        <v>11430.75</v>
      </c>
      <c r="E1195" s="1">
        <v>0</v>
      </c>
      <c r="F1195" s="1">
        <v>0</v>
      </c>
      <c r="G1195" s="2">
        <f t="shared" si="22"/>
        <v>7269.9570000000003</v>
      </c>
      <c r="H1195" s="2">
        <f t="shared" si="23"/>
        <v>0.5</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2712196.21</v>
      </c>
      <c r="D1214" s="1">
        <f>BILANCA!E237</f>
        <v>2838425.7</v>
      </c>
      <c r="E1214" s="1">
        <v>0</v>
      </c>
      <c r="F1214" s="1">
        <v>0</v>
      </c>
      <c r="G1214" s="2">
        <f t="shared" si="22"/>
        <v>1937869.9979100004</v>
      </c>
      <c r="H1214" s="2">
        <f t="shared" si="23"/>
        <v>0.50999999977648258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2636418.5100000002</v>
      </c>
      <c r="D1215" s="1">
        <f>BILANCA!E238</f>
        <v>2799215.04</v>
      </c>
      <c r="E1215" s="1">
        <v>0</v>
      </c>
      <c r="F1215" s="1">
        <v>0</v>
      </c>
      <c r="G1215" s="2">
        <f t="shared" si="22"/>
        <v>1910484.8728800002</v>
      </c>
      <c r="H1215" s="2">
        <f t="shared" si="23"/>
        <v>0.52999999979510903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2636418.5100000002</v>
      </c>
      <c r="D1216" s="1">
        <f>BILANCA!E239</f>
        <v>2799215.04</v>
      </c>
      <c r="E1216" s="1">
        <v>0</v>
      </c>
      <c r="F1216" s="1">
        <v>0</v>
      </c>
      <c r="G1216" s="2">
        <f t="shared" si="22"/>
        <v>1918719.7214700002</v>
      </c>
      <c r="H1216" s="2">
        <f t="shared" si="23"/>
        <v>0.52999999979510903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2590219.85</v>
      </c>
      <c r="D1217" s="1">
        <f>BILANCA!E240</f>
        <v>2715130.19</v>
      </c>
      <c r="E1217" s="1">
        <v>0</v>
      </c>
      <c r="F1217" s="1">
        <v>0</v>
      </c>
      <c r="G1217" s="2">
        <f t="shared" si="22"/>
        <v>1876792.3738200001</v>
      </c>
      <c r="H1217" s="2">
        <f t="shared" si="23"/>
        <v>0.33999999985098839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46198.66</v>
      </c>
      <c r="D1218" s="1">
        <f>BILANCA!E241</f>
        <v>84084.85</v>
      </c>
      <c r="E1218" s="1">
        <v>0</v>
      </c>
      <c r="F1218" s="1">
        <v>0</v>
      </c>
      <c r="G1218" s="2">
        <f t="shared" si="22"/>
        <v>50376.564600000005</v>
      </c>
      <c r="H1218" s="2">
        <f t="shared" si="23"/>
        <v>0.48999999999068677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58285.15</v>
      </c>
      <c r="D1222" s="1">
        <f>BILANCA!E245</f>
        <v>39151.449999999997</v>
      </c>
      <c r="E1222" s="1">
        <v>0</v>
      </c>
      <c r="F1222" s="1">
        <v>0</v>
      </c>
      <c r="G1222" s="2">
        <f t="shared" si="22"/>
        <v>32644.543949999999</v>
      </c>
      <c r="H1222" s="2">
        <f t="shared" si="23"/>
        <v>0.59999999999854481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58285.15</v>
      </c>
      <c r="D1223" s="1">
        <f>BILANCA!E246</f>
        <v>39151.449999999997</v>
      </c>
      <c r="E1223" s="1">
        <v>0</v>
      </c>
      <c r="F1223" s="1">
        <v>0</v>
      </c>
      <c r="G1223" s="2">
        <f t="shared" si="22"/>
        <v>32781.131999999998</v>
      </c>
      <c r="H1223" s="2">
        <f t="shared" si="23"/>
        <v>0.59999999999854481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58285.15</v>
      </c>
      <c r="D1224" s="1">
        <f>BILANCA!E247</f>
        <v>39151.449999999997</v>
      </c>
      <c r="E1224" s="1">
        <v>0</v>
      </c>
      <c r="F1224" s="1">
        <v>0</v>
      </c>
      <c r="G1224" s="2">
        <f t="shared" si="22"/>
        <v>32917.720049999996</v>
      </c>
      <c r="H1224" s="2">
        <f t="shared" si="23"/>
        <v>0.59999999999854481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17492.55</v>
      </c>
      <c r="D1232" s="1">
        <f>BILANCA!E255</f>
        <v>59.21</v>
      </c>
      <c r="E1232" s="1">
        <v>0</v>
      </c>
      <c r="F1232" s="1">
        <v>0</v>
      </c>
      <c r="G1232" s="2">
        <f t="shared" si="22"/>
        <v>4385.1315299999997</v>
      </c>
      <c r="H1232" s="2">
        <f t="shared" si="23"/>
        <v>0.66000000000072845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58949.94</v>
      </c>
      <c r="D1236" s="1">
        <f>BILANCA!E259</f>
        <v>609.69000000000005</v>
      </c>
      <c r="E1236" s="1">
        <v>0</v>
      </c>
      <c r="F1236" s="1">
        <v>0</v>
      </c>
      <c r="G1236" s="2">
        <f t="shared" si="22"/>
        <v>15222.837960000001</v>
      </c>
      <c r="H1236" s="2">
        <f t="shared" si="23"/>
        <v>0.36999999999761712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58949.94</v>
      </c>
      <c r="D1237" s="1">
        <f>BILANCA!E260</f>
        <v>609.69000000000005</v>
      </c>
      <c r="E1237" s="1">
        <v>0</v>
      </c>
      <c r="F1237" s="1">
        <v>0</v>
      </c>
      <c r="G1237" s="2">
        <f t="shared" si="22"/>
        <v>15283.00728</v>
      </c>
      <c r="H1237" s="2">
        <f t="shared" si="23"/>
        <v>0.36999999999761712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17492.57</v>
      </c>
      <c r="D1240" s="1">
        <f>BILANCA!E264</f>
        <v>112.68</v>
      </c>
      <c r="E1240" s="1">
        <v>0</v>
      </c>
      <c r="F1240" s="1">
        <v>0</v>
      </c>
      <c r="G1240" s="2">
        <f t="shared" si="22"/>
        <v>4553.5080099999996</v>
      </c>
      <c r="H1240" s="2">
        <f t="shared" si="23"/>
        <v>0.75000000000028422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19450.59</v>
      </c>
      <c r="D1244" s="1">
        <f>BILANCA!E268</f>
        <v>23987.53</v>
      </c>
      <c r="E1244" s="1">
        <v>0</v>
      </c>
      <c r="F1244" s="1">
        <v>0</v>
      </c>
      <c r="G1244" s="2">
        <f t="shared" si="24"/>
        <v>17598.094649999999</v>
      </c>
      <c r="H1244" s="2">
        <f t="shared" si="23"/>
        <v>0.88000000000101863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0.03</v>
      </c>
      <c r="D1245" s="1">
        <f>BILANCA!E269</f>
        <v>0.03</v>
      </c>
      <c r="E1245" s="1">
        <v>0</v>
      </c>
      <c r="F1245" s="1">
        <v>0</v>
      </c>
      <c r="G1245" s="2">
        <f t="shared" si="24"/>
        <v>2.3580000000000004E-2</v>
      </c>
      <c r="H1245" s="2">
        <f t="shared" si="23"/>
        <v>0.06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58.21</v>
      </c>
      <c r="D1247" s="1">
        <f>BILANCA!E271</f>
        <v>58.21</v>
      </c>
      <c r="E1247" s="1">
        <v>0</v>
      </c>
      <c r="F1247" s="1">
        <v>0</v>
      </c>
      <c r="G1247" s="2">
        <f t="shared" si="24"/>
        <v>46.102319999999999</v>
      </c>
      <c r="H1247" s="2">
        <f t="shared" si="23"/>
        <v>0.42000000000000171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152026.23000000001</v>
      </c>
      <c r="D1264" s="1">
        <f>BILANCA!E288</f>
        <v>176707.97</v>
      </c>
      <c r="E1264" s="1">
        <v>0</v>
      </c>
      <c r="F1264" s="1">
        <v>0</v>
      </c>
      <c r="G1264" s="2">
        <f t="shared" si="24"/>
        <v>142029.24976999999</v>
      </c>
      <c r="H1264" s="2">
        <f t="shared" si="23"/>
        <v>0.26000000000931323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1289.17</v>
      </c>
      <c r="D1265" s="1">
        <f>BILANCA!E289</f>
        <v>40.68</v>
      </c>
      <c r="E1265" s="1">
        <v>0</v>
      </c>
      <c r="F1265" s="1">
        <v>0</v>
      </c>
      <c r="G1265" s="2">
        <f t="shared" si="24"/>
        <v>386.48945999999995</v>
      </c>
      <c r="H1265" s="2">
        <f t="shared" si="23"/>
        <v>0.49000000000007304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11430.75</v>
      </c>
      <c r="D1269" s="1">
        <f>BILANCA!E293</f>
        <v>11430.75</v>
      </c>
      <c r="E1269" s="1">
        <v>0</v>
      </c>
      <c r="F1269" s="1">
        <v>0</v>
      </c>
      <c r="G1269" s="2">
        <f t="shared" si="24"/>
        <v>9807.5834999999988</v>
      </c>
      <c r="H1269" s="2">
        <f t="shared" si="23"/>
        <v>0.5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8526.9500000000007</v>
      </c>
      <c r="D1274" s="1">
        <f>BILANCA!E298</f>
        <v>7843.08</v>
      </c>
      <c r="E1274" s="1">
        <v>0</v>
      </c>
      <c r="F1274" s="1">
        <v>0</v>
      </c>
      <c r="G1274" s="2">
        <f t="shared" si="24"/>
        <v>7046.0150100000001</v>
      </c>
      <c r="H1274" s="2">
        <f t="shared" si="23"/>
        <v>0.12999999999919964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10585.09</v>
      </c>
      <c r="D1278" s="1">
        <f>BILANCA!E302</f>
        <v>14657.64</v>
      </c>
      <c r="E1278" s="1">
        <v>0</v>
      </c>
      <c r="F1278" s="1">
        <v>0</v>
      </c>
      <c r="G1278" s="2">
        <f t="shared" si="24"/>
        <v>11770.609149999998</v>
      </c>
      <c r="H1278" s="2">
        <f t="shared" si="23"/>
        <v>0.4500000000007276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1599982.3499999999</v>
      </c>
      <c r="D1408" s="1">
        <f>'RAS-funkcijski'!E114</f>
        <v>2120728.63</v>
      </c>
      <c r="E1408" s="1">
        <v>0</v>
      </c>
      <c r="F1408" s="1">
        <v>0</v>
      </c>
      <c r="G1408" s="2">
        <f t="shared" si="24"/>
        <v>642558.35709999991</v>
      </c>
      <c r="H1408" s="2">
        <f t="shared" si="27"/>
        <v>0.71999999997206032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1495866.67</v>
      </c>
      <c r="D1409" s="1">
        <f>'RAS-funkcijski'!E115</f>
        <v>1999605.65</v>
      </c>
      <c r="E1409" s="1">
        <v>0</v>
      </c>
      <c r="F1409" s="1">
        <v>0</v>
      </c>
      <c r="G1409" s="2">
        <f t="shared" si="24"/>
        <v>609953.65466999996</v>
      </c>
      <c r="H1409" s="2">
        <f t="shared" si="27"/>
        <v>0.68000000016763806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1495866.67</v>
      </c>
      <c r="D1411" s="1">
        <f>'RAS-funkcijski'!E117</f>
        <v>1999605.65</v>
      </c>
      <c r="E1411" s="1">
        <v>0</v>
      </c>
      <c r="F1411" s="1">
        <v>0</v>
      </c>
      <c r="G1411" s="2">
        <f t="shared" si="24"/>
        <v>620943.81060999993</v>
      </c>
      <c r="H1411" s="2">
        <f t="shared" si="27"/>
        <v>0.68000000016763806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104115.68</v>
      </c>
      <c r="D1420" s="1">
        <f>'RAS-funkcijski'!E126</f>
        <v>121122.98</v>
      </c>
      <c r="E1420" s="1">
        <v>0</v>
      </c>
      <c r="F1420" s="1">
        <v>0</v>
      </c>
      <c r="G1420" s="2">
        <f t="shared" si="24"/>
        <v>42256.120079999993</v>
      </c>
      <c r="H1420" s="2">
        <f t="shared" si="27"/>
        <v>0.34000000001105946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1599982.3499999999</v>
      </c>
      <c r="D1435" s="13">
        <f>'RAS-funkcijski'!E141</f>
        <v>2120728.63</v>
      </c>
      <c r="E1435" s="13">
        <v>0</v>
      </c>
      <c r="F1435" s="13">
        <v>0</v>
      </c>
      <c r="G1435" s="14">
        <f t="shared" si="24"/>
        <v>800277.22657000006</v>
      </c>
      <c r="H1435" s="14">
        <f t="shared" si="27"/>
        <v>0.71999999997206032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164746.15</v>
      </c>
      <c r="D1480" s="6"/>
      <c r="E1480" s="6">
        <v>0</v>
      </c>
      <c r="F1480" s="6">
        <v>0</v>
      </c>
      <c r="G1480" s="7">
        <f t="shared" ref="G1480:G1580" si="34">B1480/1000*C1480</f>
        <v>164.74615</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2185416.48</v>
      </c>
      <c r="D1481" s="1">
        <v>0</v>
      </c>
      <c r="E1481" s="1">
        <v>0</v>
      </c>
      <c r="F1481" s="1">
        <v>0</v>
      </c>
      <c r="G1481" s="2">
        <f t="shared" si="34"/>
        <v>4370.8329599999997</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2052183.56</v>
      </c>
      <c r="D1483" s="1">
        <v>0</v>
      </c>
      <c r="E1483" s="1">
        <v>0</v>
      </c>
      <c r="F1483" s="1">
        <v>0</v>
      </c>
      <c r="G1483" s="2">
        <f t="shared" si="34"/>
        <v>8208.7342399999998</v>
      </c>
      <c r="H1483" s="2">
        <f t="shared" si="35"/>
        <v>0.43999999994412065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1659708.4</v>
      </c>
      <c r="D1484" s="1">
        <v>0</v>
      </c>
      <c r="E1484" s="1">
        <v>0</v>
      </c>
      <c r="F1484" s="1">
        <v>0</v>
      </c>
      <c r="G1484" s="2">
        <f t="shared" si="34"/>
        <v>8298.5419999999995</v>
      </c>
      <c r="H1484" s="2">
        <f t="shared" si="35"/>
        <v>0.39999999990686774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377780.28</v>
      </c>
      <c r="D1485" s="1">
        <v>0</v>
      </c>
      <c r="E1485" s="1">
        <v>0</v>
      </c>
      <c r="F1485" s="1">
        <v>0</v>
      </c>
      <c r="G1485" s="2">
        <f t="shared" si="34"/>
        <v>2266.6816800000001</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1363.78</v>
      </c>
      <c r="D1486" s="1">
        <v>0</v>
      </c>
      <c r="E1486" s="1">
        <v>0</v>
      </c>
      <c r="F1486" s="1">
        <v>0</v>
      </c>
      <c r="G1486" s="2">
        <f t="shared" si="34"/>
        <v>9.5464599999999997</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13331.1</v>
      </c>
      <c r="D1491" s="1">
        <v>0</v>
      </c>
      <c r="E1491" s="1">
        <v>0</v>
      </c>
      <c r="F1491" s="1">
        <v>0</v>
      </c>
      <c r="G1491" s="2">
        <f t="shared" si="34"/>
        <v>159.97320000000002</v>
      </c>
      <c r="H1491" s="2">
        <f t="shared" si="35"/>
        <v>0.1000000000003638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133232.92000000001</v>
      </c>
      <c r="D1492" s="1">
        <v>0</v>
      </c>
      <c r="E1492" s="1">
        <v>0</v>
      </c>
      <c r="F1492" s="1">
        <v>0</v>
      </c>
      <c r="G1492" s="2">
        <f t="shared" si="34"/>
        <v>1732.0279600000001</v>
      </c>
      <c r="H1492" s="2">
        <f t="shared" si="35"/>
        <v>7.9999999987194315E-2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2161983.23</v>
      </c>
      <c r="D1499" s="1">
        <v>0</v>
      </c>
      <c r="E1499" s="1">
        <v>0</v>
      </c>
      <c r="F1499" s="1">
        <v>0</v>
      </c>
      <c r="G1499" s="2">
        <f t="shared" si="34"/>
        <v>43239.664600000004</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2027501.82</v>
      </c>
      <c r="D1501" s="1">
        <v>0</v>
      </c>
      <c r="E1501" s="1">
        <v>0</v>
      </c>
      <c r="F1501" s="1">
        <v>0</v>
      </c>
      <c r="G1501" s="2">
        <f t="shared" si="34"/>
        <v>44605.04004</v>
      </c>
      <c r="H1501" s="2">
        <f t="shared" si="35"/>
        <v>0.17999999993480742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1634700.86</v>
      </c>
      <c r="D1502" s="1">
        <v>0</v>
      </c>
      <c r="E1502" s="1">
        <v>0</v>
      </c>
      <c r="F1502" s="1">
        <v>0</v>
      </c>
      <c r="G1502" s="2">
        <f t="shared" si="34"/>
        <v>37598.119780000001</v>
      </c>
      <c r="H1502" s="2">
        <f t="shared" si="35"/>
        <v>0.13999999989755452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381548.33</v>
      </c>
      <c r="D1503" s="1">
        <v>0</v>
      </c>
      <c r="E1503" s="1">
        <v>0</v>
      </c>
      <c r="F1503" s="1">
        <v>0</v>
      </c>
      <c r="G1503" s="2">
        <f t="shared" si="34"/>
        <v>9157.1599200000001</v>
      </c>
      <c r="H1503" s="2">
        <f t="shared" si="35"/>
        <v>0.33000000001629815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1334.25</v>
      </c>
      <c r="D1504" s="1">
        <v>0</v>
      </c>
      <c r="E1504" s="1">
        <v>0</v>
      </c>
      <c r="F1504" s="1">
        <v>0</v>
      </c>
      <c r="G1504" s="2">
        <f t="shared" si="34"/>
        <v>33.356250000000003</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9918.3799999999992</v>
      </c>
      <c r="D1509" s="1">
        <v>0</v>
      </c>
      <c r="E1509" s="1">
        <v>0</v>
      </c>
      <c r="F1509" s="1">
        <v>0</v>
      </c>
      <c r="G1509" s="2">
        <f t="shared" si="34"/>
        <v>297.55139999999994</v>
      </c>
      <c r="H1509" s="2">
        <f t="shared" si="35"/>
        <v>0.37999999999919964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134481.41</v>
      </c>
      <c r="D1510" s="1">
        <v>0</v>
      </c>
      <c r="E1510" s="1">
        <v>0</v>
      </c>
      <c r="F1510" s="1">
        <v>0</v>
      </c>
      <c r="G1510" s="2">
        <f t="shared" si="34"/>
        <v>4168.92371</v>
      </c>
      <c r="H1510" s="2">
        <f t="shared" si="35"/>
        <v>0.41000000000349246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188179.39999999991</v>
      </c>
      <c r="D1517" s="1">
        <v>0</v>
      </c>
      <c r="E1517" s="1">
        <v>0</v>
      </c>
      <c r="F1517" s="1">
        <v>0</v>
      </c>
      <c r="G1517" s="2">
        <f t="shared" si="34"/>
        <v>7150.8171999999959</v>
      </c>
      <c r="H1517" s="2">
        <f t="shared" si="35"/>
        <v>0.39999999990686774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188179.4</v>
      </c>
      <c r="D1576" s="1">
        <v>0</v>
      </c>
      <c r="E1576" s="1">
        <v>0</v>
      </c>
      <c r="F1576" s="1">
        <v>0</v>
      </c>
      <c r="G1576" s="2">
        <f t="shared" si="34"/>
        <v>18253.4018</v>
      </c>
      <c r="H1576" s="2">
        <f t="shared" si="35"/>
        <v>0.39999999999417923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24045.77</v>
      </c>
      <c r="D1577" s="1">
        <v>0</v>
      </c>
      <c r="E1577" s="1">
        <v>0</v>
      </c>
      <c r="F1577" s="1">
        <v>0</v>
      </c>
      <c r="G1577" s="2">
        <f t="shared" si="34"/>
        <v>2356.4854600000003</v>
      </c>
      <c r="H1577" s="2">
        <f t="shared" si="35"/>
        <v>0.22999999999956344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164133.63</v>
      </c>
      <c r="D1578" s="1">
        <v>0</v>
      </c>
      <c r="E1578" s="1">
        <v>0</v>
      </c>
      <c r="F1578" s="1">
        <v>0</v>
      </c>
      <c r="G1578" s="2">
        <f t="shared" si="34"/>
        <v>16249.229370000001</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13641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1594440.32</v>
      </c>
      <c r="I16" s="170">
        <f>'PR-RAS'!E6</f>
        <v>2101594.9299999997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1560649.64</v>
      </c>
      <c r="I17" s="170">
        <f>'PR-RAS'!E151</f>
        <v>1991322.92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58285.150000000205</v>
      </c>
      <c r="I18" s="170">
        <f>'PR-RAS'!E645</f>
        <v>39151.449999999815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2635728.9899999998</v>
      </c>
      <c r="I20" s="173">
        <f>BILANCA!E7</f>
        <v>2797141.5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241213.37</v>
      </c>
      <c r="I21" s="175">
        <f>BILANCA!E68</f>
        <v>229463.6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164746.15000000002</v>
      </c>
      <c r="I22" s="175">
        <f>BILANCA!E176</f>
        <v>188179.4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2712196.21</v>
      </c>
      <c r="I23" s="177">
        <f>BILANCA!E237</f>
        <v>2838425.7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1599982.3499999999</v>
      </c>
      <c r="I27" s="175">
        <f>'RAS-funkcijski'!E114</f>
        <v>2120728.63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1599982.3499999999</v>
      </c>
      <c r="I28" s="179">
        <f>'RAS-funkcijski'!E141</f>
        <v>2120728.63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164746.15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188179.39999999991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188179.4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9"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1594440.32</v>
      </c>
      <c r="E6" s="51">
        <f>E7+E44+E50+E82+E106+E124+E133+E139</f>
        <v>2101594.9299999997</v>
      </c>
      <c r="F6" s="52">
        <f t="shared" ref="F6:F131" si="0">IF(D6&lt;&gt;0,IF(E6/D6&gt;=100,"&gt;&gt;100",E6/D6*100),"-")</f>
        <v>131.80768848093351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1400122.0899999999</v>
      </c>
      <c r="E50" s="51">
        <f>E51+E54+E59+E62+E65+E68+E71+E74+E77</f>
        <v>1751252.75</v>
      </c>
      <c r="F50" s="52">
        <f t="shared" si="0"/>
        <v>125.07857439775127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700</v>
      </c>
      <c r="E54" s="51">
        <f t="shared" si="11"/>
        <v>0</v>
      </c>
      <c r="F54" s="52">
        <f t="shared" si="0"/>
        <v>0</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700</v>
      </c>
      <c r="E57" s="242">
        <v>0</v>
      </c>
      <c r="F57" s="52">
        <f t="shared" si="0"/>
        <v>0</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58</v>
      </c>
      <c r="F59" s="52" t="str">
        <f t="shared" si="0"/>
        <v>-</v>
      </c>
    </row>
    <row r="60" spans="1:6" ht="24" x14ac:dyDescent="0.2">
      <c r="A60" s="53">
        <v>6331</v>
      </c>
      <c r="B60" s="86" t="s">
        <v>166</v>
      </c>
      <c r="C60" s="50" t="s">
        <v>167</v>
      </c>
      <c r="D60" s="242">
        <v>0</v>
      </c>
      <c r="E60" s="242">
        <v>58</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1381481.6099999999</v>
      </c>
      <c r="E68" s="51">
        <f t="shared" si="15"/>
        <v>1725677.56</v>
      </c>
      <c r="F68" s="52">
        <f t="shared" si="0"/>
        <v>124.91498601997317</v>
      </c>
    </row>
    <row r="69" spans="1:6" ht="12.75" customHeight="1" x14ac:dyDescent="0.2">
      <c r="A69" s="53" t="s">
        <v>184</v>
      </c>
      <c r="B69" s="85" t="s">
        <v>185</v>
      </c>
      <c r="C69" s="50" t="s">
        <v>184</v>
      </c>
      <c r="D69" s="242">
        <v>1358929.39</v>
      </c>
      <c r="E69" s="242">
        <v>1665261.85</v>
      </c>
      <c r="F69" s="52">
        <f t="shared" si="0"/>
        <v>122.5421910994213</v>
      </c>
    </row>
    <row r="70" spans="1:6" ht="24" x14ac:dyDescent="0.2">
      <c r="A70" s="53" t="s">
        <v>186</v>
      </c>
      <c r="B70" s="85" t="s">
        <v>187</v>
      </c>
      <c r="C70" s="50" t="s">
        <v>186</v>
      </c>
      <c r="D70" s="242">
        <v>22552.22</v>
      </c>
      <c r="E70" s="242">
        <v>60415.71</v>
      </c>
      <c r="F70" s="52">
        <f t="shared" si="0"/>
        <v>267.89251789845963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17940.48</v>
      </c>
      <c r="E74" s="51">
        <f t="shared" si="17"/>
        <v>25517.19</v>
      </c>
      <c r="F74" s="52">
        <f t="shared" si="0"/>
        <v>142.2324820740582</v>
      </c>
    </row>
    <row r="75" spans="1:6" ht="12.75" customHeight="1" x14ac:dyDescent="0.2">
      <c r="A75" s="53" t="s">
        <v>196</v>
      </c>
      <c r="B75" s="85" t="s">
        <v>197</v>
      </c>
      <c r="C75" s="50" t="s">
        <v>196</v>
      </c>
      <c r="D75" s="242">
        <v>17940.48</v>
      </c>
      <c r="E75" s="242">
        <v>25517.19</v>
      </c>
      <c r="F75" s="52">
        <f t="shared" si="0"/>
        <v>142.2324820740582</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60.34</v>
      </c>
      <c r="E82" s="51">
        <f t="shared" si="19"/>
        <v>76.349999999999994</v>
      </c>
      <c r="F82" s="52">
        <f t="shared" si="0"/>
        <v>126.53297978123963</v>
      </c>
    </row>
    <row r="83" spans="1:6" ht="12.75" customHeight="1" x14ac:dyDescent="0.2">
      <c r="A83" s="53">
        <v>641</v>
      </c>
      <c r="B83" s="85" t="s">
        <v>212</v>
      </c>
      <c r="C83" s="50" t="s">
        <v>213</v>
      </c>
      <c r="D83" s="51">
        <f t="shared" ref="D83:E83" si="20">SUM(D84:D90)</f>
        <v>60.34</v>
      </c>
      <c r="E83" s="51">
        <f t="shared" si="20"/>
        <v>76.349999999999994</v>
      </c>
      <c r="F83" s="52">
        <f t="shared" si="0"/>
        <v>126.53297978123963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60.34</v>
      </c>
      <c r="E85" s="242">
        <v>76.349999999999994</v>
      </c>
      <c r="F85" s="52">
        <f t="shared" si="0"/>
        <v>126.53297978123963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96106.11</v>
      </c>
      <c r="E106" s="51">
        <f t="shared" si="23"/>
        <v>114228.97</v>
      </c>
      <c r="F106" s="52">
        <f t="shared" si="0"/>
        <v>118.85713613837872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96106.11</v>
      </c>
      <c r="E112" s="51">
        <f t="shared" si="25"/>
        <v>114228.97</v>
      </c>
      <c r="F112" s="52">
        <f t="shared" si="0"/>
        <v>118.85713613837872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96106.11</v>
      </c>
      <c r="E117" s="242">
        <v>114228.97</v>
      </c>
      <c r="F117" s="52">
        <f t="shared" si="0"/>
        <v>118.85713613837872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18320.240000000002</v>
      </c>
      <c r="E124" s="51">
        <f t="shared" si="27"/>
        <v>13450.06</v>
      </c>
      <c r="F124" s="52">
        <f t="shared" si="0"/>
        <v>73.416396291751624</v>
      </c>
    </row>
    <row r="125" spans="1:6" ht="12.75" customHeight="1" x14ac:dyDescent="0.2">
      <c r="A125" s="53">
        <v>661</v>
      </c>
      <c r="B125" s="86" t="s">
        <v>296</v>
      </c>
      <c r="C125" s="50" t="s">
        <v>297</v>
      </c>
      <c r="D125" s="51">
        <f t="shared" ref="D125:E125" si="28">SUM(D126:D127)</f>
        <v>11466.04</v>
      </c>
      <c r="E125" s="51">
        <f t="shared" si="28"/>
        <v>11973.56</v>
      </c>
      <c r="F125" s="52">
        <f t="shared" si="0"/>
        <v>104.42628841343652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11466.04</v>
      </c>
      <c r="E127" s="242">
        <v>11973.56</v>
      </c>
      <c r="F127" s="52">
        <f t="shared" si="0"/>
        <v>104.42628841343652</v>
      </c>
    </row>
    <row r="128" spans="1:6" ht="24" x14ac:dyDescent="0.2">
      <c r="A128" s="53">
        <v>663</v>
      </c>
      <c r="B128" s="231" t="s">
        <v>302</v>
      </c>
      <c r="C128" s="50" t="s">
        <v>303</v>
      </c>
      <c r="D128" s="51">
        <f t="shared" ref="D128:E128" si="29">SUM(D129:D132)</f>
        <v>6854.2</v>
      </c>
      <c r="E128" s="51">
        <f t="shared" si="29"/>
        <v>1476.5</v>
      </c>
      <c r="F128" s="52">
        <f t="shared" si="0"/>
        <v>21.541536576113916</v>
      </c>
    </row>
    <row r="129" spans="1:6" ht="12.75" customHeight="1" x14ac:dyDescent="0.2">
      <c r="A129" s="53">
        <v>6631</v>
      </c>
      <c r="B129" s="86" t="s">
        <v>304</v>
      </c>
      <c r="C129" s="50" t="s">
        <v>305</v>
      </c>
      <c r="D129" s="242">
        <v>1049.78</v>
      </c>
      <c r="E129" s="242">
        <v>1476.5</v>
      </c>
      <c r="F129" s="52">
        <f t="shared" si="0"/>
        <v>140.64851683209815</v>
      </c>
    </row>
    <row r="130" spans="1:6" ht="12.75" customHeight="1" x14ac:dyDescent="0.2">
      <c r="A130" s="53">
        <v>6632</v>
      </c>
      <c r="B130" s="232" t="s">
        <v>306</v>
      </c>
      <c r="C130" s="50" t="s">
        <v>307</v>
      </c>
      <c r="D130" s="242">
        <v>5804.42</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77458.320000000007</v>
      </c>
      <c r="E133" s="51">
        <f t="shared" si="30"/>
        <v>221943</v>
      </c>
      <c r="F133" s="52">
        <f t="shared" ref="F133:F223" si="31">IF(D133&lt;&gt;0,IF(E133/D133&gt;=100,"&gt;&gt;100",E133/D133*100),"-")</f>
        <v>286.5321633621798</v>
      </c>
    </row>
    <row r="134" spans="1:6" ht="24" x14ac:dyDescent="0.2">
      <c r="A134" s="53">
        <v>671</v>
      </c>
      <c r="B134" s="232" t="s">
        <v>314</v>
      </c>
      <c r="C134" s="50" t="s">
        <v>315</v>
      </c>
      <c r="D134" s="51">
        <f t="shared" ref="D134:E134" si="32">SUM(D135:D137)</f>
        <v>77458.320000000007</v>
      </c>
      <c r="E134" s="51">
        <f t="shared" si="32"/>
        <v>221943</v>
      </c>
      <c r="F134" s="52">
        <f t="shared" si="31"/>
        <v>286.5321633621798</v>
      </c>
    </row>
    <row r="135" spans="1:6" ht="12.75" customHeight="1" x14ac:dyDescent="0.2">
      <c r="A135" s="53">
        <v>6711</v>
      </c>
      <c r="B135" s="85" t="s">
        <v>316</v>
      </c>
      <c r="C135" s="50" t="s">
        <v>317</v>
      </c>
      <c r="D135" s="242">
        <v>77458.320000000007</v>
      </c>
      <c r="E135" s="242">
        <v>104076.85</v>
      </c>
      <c r="F135" s="52">
        <f t="shared" si="31"/>
        <v>134.36497202624585</v>
      </c>
    </row>
    <row r="136" spans="1:6" ht="24" x14ac:dyDescent="0.2">
      <c r="A136" s="53">
        <v>6712</v>
      </c>
      <c r="B136" s="232" t="s">
        <v>318</v>
      </c>
      <c r="C136" s="50" t="s">
        <v>319</v>
      </c>
      <c r="D136" s="242">
        <v>0</v>
      </c>
      <c r="E136" s="242">
        <v>117866.15</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2373.2199999999998</v>
      </c>
      <c r="E139" s="51">
        <f t="shared" si="33"/>
        <v>643.79999999999995</v>
      </c>
      <c r="F139" s="52">
        <f t="shared" si="31"/>
        <v>27.127699918254521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2373.2199999999998</v>
      </c>
      <c r="E150" s="242">
        <v>643.79999999999995</v>
      </c>
      <c r="F150" s="52">
        <f t="shared" si="31"/>
        <v>27.127699918254521</v>
      </c>
    </row>
    <row r="151" spans="1:6" ht="12.75" customHeight="1" x14ac:dyDescent="0.2">
      <c r="A151" s="53">
        <v>3</v>
      </c>
      <c r="B151" s="85" t="s">
        <v>348</v>
      </c>
      <c r="C151" s="50" t="s">
        <v>56</v>
      </c>
      <c r="D151" s="51">
        <f t="shared" ref="D151:E151" si="35">D152+D163+D196+D215+D224+D252+D263</f>
        <v>1560649.64</v>
      </c>
      <c r="E151" s="51">
        <f t="shared" si="35"/>
        <v>1991322.92</v>
      </c>
      <c r="F151" s="52">
        <f t="shared" si="31"/>
        <v>127.59576966935384</v>
      </c>
    </row>
    <row r="152" spans="1:6" ht="12.75" customHeight="1" x14ac:dyDescent="0.2">
      <c r="A152" s="53">
        <v>31</v>
      </c>
      <c r="B152" s="85" t="s">
        <v>349</v>
      </c>
      <c r="C152" s="50" t="s">
        <v>35</v>
      </c>
      <c r="D152" s="51">
        <f t="shared" ref="D152:E152" si="36">D153+D158+D159</f>
        <v>1309786.23</v>
      </c>
      <c r="E152" s="51">
        <f t="shared" si="36"/>
        <v>1630574.4500000002</v>
      </c>
      <c r="F152" s="52">
        <f t="shared" si="31"/>
        <v>124.49164700716086</v>
      </c>
    </row>
    <row r="153" spans="1:6" ht="12.75" customHeight="1" x14ac:dyDescent="0.2">
      <c r="A153" s="53">
        <v>311</v>
      </c>
      <c r="B153" s="85" t="s">
        <v>350</v>
      </c>
      <c r="C153" s="50" t="s">
        <v>351</v>
      </c>
      <c r="D153" s="51">
        <f t="shared" ref="D153:E153" si="37">SUM(D154:D157)</f>
        <v>1075287.6200000001</v>
      </c>
      <c r="E153" s="51">
        <f t="shared" si="37"/>
        <v>1353418.04</v>
      </c>
      <c r="F153" s="52">
        <f t="shared" si="31"/>
        <v>125.86567675725682</v>
      </c>
    </row>
    <row r="154" spans="1:6" ht="12.75" customHeight="1" x14ac:dyDescent="0.2">
      <c r="A154" s="53">
        <v>3111</v>
      </c>
      <c r="B154" s="85" t="s">
        <v>352</v>
      </c>
      <c r="C154" s="50" t="s">
        <v>353</v>
      </c>
      <c r="D154" s="242">
        <v>1066742.0900000001</v>
      </c>
      <c r="E154" s="242">
        <v>1353418.04</v>
      </c>
      <c r="F154" s="52">
        <f t="shared" si="31"/>
        <v>126.87397007087252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8545.5300000000007</v>
      </c>
      <c r="E156" s="242">
        <v>0</v>
      </c>
      <c r="F156" s="52">
        <f t="shared" si="31"/>
        <v>0</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60466.15</v>
      </c>
      <c r="E158" s="242">
        <v>60053.54</v>
      </c>
      <c r="F158" s="52">
        <f t="shared" si="31"/>
        <v>99.31761820456569</v>
      </c>
    </row>
    <row r="159" spans="1:6" ht="12.75" customHeight="1" x14ac:dyDescent="0.2">
      <c r="A159" s="53">
        <v>313</v>
      </c>
      <c r="B159" s="85" t="s">
        <v>362</v>
      </c>
      <c r="C159" s="50" t="s">
        <v>363</v>
      </c>
      <c r="D159" s="51">
        <f t="shared" ref="D159:E159" si="38">SUM(D160:D162)</f>
        <v>174032.46</v>
      </c>
      <c r="E159" s="51">
        <f t="shared" si="38"/>
        <v>217102.87</v>
      </c>
      <c r="F159" s="52">
        <f t="shared" si="31"/>
        <v>124.74849232148992</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174032.46</v>
      </c>
      <c r="E161" s="242">
        <v>217102.87</v>
      </c>
      <c r="F161" s="52">
        <f t="shared" si="31"/>
        <v>124.74849232148992</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242384.61000000002</v>
      </c>
      <c r="E163" s="51">
        <f t="shared" si="39"/>
        <v>358666.56999999995</v>
      </c>
      <c r="F163" s="52">
        <f t="shared" si="31"/>
        <v>147.9741514941893</v>
      </c>
    </row>
    <row r="164" spans="1:6" ht="12.75" customHeight="1" x14ac:dyDescent="0.2">
      <c r="A164" s="53">
        <v>321</v>
      </c>
      <c r="B164" s="85" t="s">
        <v>371</v>
      </c>
      <c r="C164" s="50" t="s">
        <v>372</v>
      </c>
      <c r="D164" s="51">
        <f t="shared" ref="D164:E164" si="40">SUM(D165:D168)</f>
        <v>38443.9</v>
      </c>
      <c r="E164" s="51">
        <f t="shared" si="40"/>
        <v>44098.7</v>
      </c>
      <c r="F164" s="52">
        <f t="shared" si="31"/>
        <v>114.70922565088348</v>
      </c>
    </row>
    <row r="165" spans="1:6" ht="12.75" customHeight="1" x14ac:dyDescent="0.2">
      <c r="A165" s="53">
        <v>3211</v>
      </c>
      <c r="B165" s="85" t="s">
        <v>373</v>
      </c>
      <c r="C165" s="50" t="s">
        <v>374</v>
      </c>
      <c r="D165" s="242">
        <v>5821.13</v>
      </c>
      <c r="E165" s="242">
        <v>8714.43</v>
      </c>
      <c r="F165" s="52">
        <f t="shared" si="31"/>
        <v>149.70340810117625</v>
      </c>
    </row>
    <row r="166" spans="1:6" ht="12.75" customHeight="1" x14ac:dyDescent="0.2">
      <c r="A166" s="53">
        <v>3212</v>
      </c>
      <c r="B166" s="85" t="s">
        <v>375</v>
      </c>
      <c r="C166" s="50" t="s">
        <v>376</v>
      </c>
      <c r="D166" s="242">
        <v>32081.41</v>
      </c>
      <c r="E166" s="242">
        <v>34939.269999999997</v>
      </c>
      <c r="F166" s="52">
        <f t="shared" si="31"/>
        <v>108.9081496106312</v>
      </c>
    </row>
    <row r="167" spans="1:6" ht="12.75" customHeight="1" x14ac:dyDescent="0.2">
      <c r="A167" s="53">
        <v>3213</v>
      </c>
      <c r="B167" s="85" t="s">
        <v>377</v>
      </c>
      <c r="C167" s="50" t="s">
        <v>378</v>
      </c>
      <c r="D167" s="242">
        <v>483.87</v>
      </c>
      <c r="E167" s="242">
        <v>445</v>
      </c>
      <c r="F167" s="52">
        <f t="shared" si="31"/>
        <v>91.966850600367863</v>
      </c>
    </row>
    <row r="168" spans="1:6" ht="12.75" customHeight="1" x14ac:dyDescent="0.2">
      <c r="A168" s="53">
        <v>3214</v>
      </c>
      <c r="B168" s="85" t="s">
        <v>379</v>
      </c>
      <c r="C168" s="50" t="s">
        <v>380</v>
      </c>
      <c r="D168" s="242">
        <v>57.49</v>
      </c>
      <c r="E168" s="242">
        <v>0</v>
      </c>
      <c r="F168" s="52">
        <f t="shared" si="31"/>
        <v>0</v>
      </c>
    </row>
    <row r="169" spans="1:6" ht="12.75" customHeight="1" x14ac:dyDescent="0.2">
      <c r="A169" s="53">
        <v>322</v>
      </c>
      <c r="B169" s="85" t="s">
        <v>381</v>
      </c>
      <c r="C169" s="50" t="s">
        <v>382</v>
      </c>
      <c r="D169" s="51">
        <f t="shared" ref="D169:E169" si="41">SUM(D170:D176)</f>
        <v>154897.95000000001</v>
      </c>
      <c r="E169" s="51">
        <f t="shared" si="41"/>
        <v>203416.77</v>
      </c>
      <c r="F169" s="52">
        <f t="shared" si="31"/>
        <v>131.3230872325941</v>
      </c>
    </row>
    <row r="170" spans="1:6" ht="12.75" customHeight="1" x14ac:dyDescent="0.2">
      <c r="A170" s="53">
        <v>3221</v>
      </c>
      <c r="B170" s="85" t="s">
        <v>383</v>
      </c>
      <c r="C170" s="50" t="s">
        <v>384</v>
      </c>
      <c r="D170" s="242">
        <v>17393.82</v>
      </c>
      <c r="E170" s="242">
        <v>21838.19</v>
      </c>
      <c r="F170" s="52">
        <f t="shared" si="31"/>
        <v>125.55143148543561</v>
      </c>
    </row>
    <row r="171" spans="1:6" ht="12.75" customHeight="1" x14ac:dyDescent="0.2">
      <c r="A171" s="53">
        <v>3222</v>
      </c>
      <c r="B171" s="85" t="s">
        <v>385</v>
      </c>
      <c r="C171" s="50" t="s">
        <v>386</v>
      </c>
      <c r="D171" s="242">
        <v>104115.68</v>
      </c>
      <c r="E171" s="242">
        <v>121122.98</v>
      </c>
      <c r="F171" s="52">
        <f t="shared" si="31"/>
        <v>116.33500352684629</v>
      </c>
    </row>
    <row r="172" spans="1:6" ht="12.75" customHeight="1" x14ac:dyDescent="0.2">
      <c r="A172" s="53">
        <v>3223</v>
      </c>
      <c r="B172" s="85" t="s">
        <v>387</v>
      </c>
      <c r="C172" s="50" t="s">
        <v>388</v>
      </c>
      <c r="D172" s="242">
        <v>25944.27</v>
      </c>
      <c r="E172" s="242">
        <v>54053.51</v>
      </c>
      <c r="F172" s="52">
        <f t="shared" si="31"/>
        <v>208.34469422342585</v>
      </c>
    </row>
    <row r="173" spans="1:6" ht="12.75" customHeight="1" x14ac:dyDescent="0.2">
      <c r="A173" s="53">
        <v>3224</v>
      </c>
      <c r="B173" s="85" t="s">
        <v>389</v>
      </c>
      <c r="C173" s="50" t="s">
        <v>390</v>
      </c>
      <c r="D173" s="242">
        <v>4569.1400000000003</v>
      </c>
      <c r="E173" s="242">
        <v>5960.94</v>
      </c>
      <c r="F173" s="52">
        <f t="shared" si="31"/>
        <v>130.46087447528416</v>
      </c>
    </row>
    <row r="174" spans="1:6" ht="12.75" customHeight="1" x14ac:dyDescent="0.2">
      <c r="A174" s="53">
        <v>3225</v>
      </c>
      <c r="B174" s="85" t="s">
        <v>391</v>
      </c>
      <c r="C174" s="50" t="s">
        <v>392</v>
      </c>
      <c r="D174" s="242">
        <v>2446.29</v>
      </c>
      <c r="E174" s="242">
        <v>72.11</v>
      </c>
      <c r="F174" s="52">
        <f t="shared" si="31"/>
        <v>2.947729010051956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428.75</v>
      </c>
      <c r="E176" s="242">
        <v>369.04</v>
      </c>
      <c r="F176" s="52">
        <f t="shared" si="31"/>
        <v>86.073469387755111</v>
      </c>
    </row>
    <row r="177" spans="1:6" ht="12.75" customHeight="1" x14ac:dyDescent="0.2">
      <c r="A177" s="53">
        <v>323</v>
      </c>
      <c r="B177" s="85" t="s">
        <v>397</v>
      </c>
      <c r="C177" s="50" t="s">
        <v>398</v>
      </c>
      <c r="D177" s="51">
        <f t="shared" ref="D177:E177" si="42">SUM(D178:D186)</f>
        <v>40447.850000000006</v>
      </c>
      <c r="E177" s="51">
        <f t="shared" si="42"/>
        <v>98131.23</v>
      </c>
      <c r="F177" s="52">
        <f t="shared" si="31"/>
        <v>242.61173338014254</v>
      </c>
    </row>
    <row r="178" spans="1:6" ht="12.75" customHeight="1" x14ac:dyDescent="0.2">
      <c r="A178" s="53">
        <v>3231</v>
      </c>
      <c r="B178" s="85" t="s">
        <v>399</v>
      </c>
      <c r="C178" s="50" t="s">
        <v>400</v>
      </c>
      <c r="D178" s="242">
        <v>8650.0300000000007</v>
      </c>
      <c r="E178" s="242">
        <v>3435.68</v>
      </c>
      <c r="F178" s="52">
        <f t="shared" si="31"/>
        <v>39.718706177897644</v>
      </c>
    </row>
    <row r="179" spans="1:6" ht="12.75" customHeight="1" x14ac:dyDescent="0.2">
      <c r="A179" s="53">
        <v>3232</v>
      </c>
      <c r="B179" s="85" t="s">
        <v>401</v>
      </c>
      <c r="C179" s="50" t="s">
        <v>402</v>
      </c>
      <c r="D179" s="242">
        <v>10211.59</v>
      </c>
      <c r="E179" s="242">
        <v>60168.94</v>
      </c>
      <c r="F179" s="52">
        <f t="shared" si="31"/>
        <v>589.22205063070498</v>
      </c>
    </row>
    <row r="180" spans="1:6" ht="12.75" customHeight="1" x14ac:dyDescent="0.2">
      <c r="A180" s="53">
        <v>3233</v>
      </c>
      <c r="B180" s="85" t="s">
        <v>403</v>
      </c>
      <c r="C180" s="50" t="s">
        <v>404</v>
      </c>
      <c r="D180" s="242">
        <v>127.44</v>
      </c>
      <c r="E180" s="242">
        <v>1096.29</v>
      </c>
      <c r="F180" s="52">
        <f t="shared" si="31"/>
        <v>860.2401129943504</v>
      </c>
    </row>
    <row r="181" spans="1:6" ht="12.75" customHeight="1" x14ac:dyDescent="0.2">
      <c r="A181" s="53">
        <v>3234</v>
      </c>
      <c r="B181" s="85" t="s">
        <v>405</v>
      </c>
      <c r="C181" s="50" t="s">
        <v>406</v>
      </c>
      <c r="D181" s="242">
        <v>10468.77</v>
      </c>
      <c r="E181" s="242">
        <v>12550.41</v>
      </c>
      <c r="F181" s="52">
        <f t="shared" si="31"/>
        <v>119.88428440017307</v>
      </c>
    </row>
    <row r="182" spans="1:6" ht="12.75" customHeight="1" x14ac:dyDescent="0.2">
      <c r="A182" s="53">
        <v>3235</v>
      </c>
      <c r="B182" s="85" t="s">
        <v>407</v>
      </c>
      <c r="C182" s="50" t="s">
        <v>408</v>
      </c>
      <c r="D182" s="242">
        <v>2392.7600000000002</v>
      </c>
      <c r="E182" s="242">
        <v>2773.61</v>
      </c>
      <c r="F182" s="52">
        <f t="shared" si="31"/>
        <v>115.91676557615473</v>
      </c>
    </row>
    <row r="183" spans="1:6" ht="12.75" customHeight="1" x14ac:dyDescent="0.2">
      <c r="A183" s="53">
        <v>3236</v>
      </c>
      <c r="B183" s="85" t="s">
        <v>409</v>
      </c>
      <c r="C183" s="50" t="s">
        <v>410</v>
      </c>
      <c r="D183" s="242">
        <v>3048.33</v>
      </c>
      <c r="E183" s="242">
        <v>5463.79</v>
      </c>
      <c r="F183" s="52">
        <f t="shared" si="31"/>
        <v>179.23879632454492</v>
      </c>
    </row>
    <row r="184" spans="1:6" ht="12.75" customHeight="1" x14ac:dyDescent="0.2">
      <c r="A184" s="53">
        <v>3237</v>
      </c>
      <c r="B184" s="85" t="s">
        <v>411</v>
      </c>
      <c r="C184" s="50" t="s">
        <v>412</v>
      </c>
      <c r="D184" s="242">
        <v>2916.13</v>
      </c>
      <c r="E184" s="242">
        <v>10055.780000000001</v>
      </c>
      <c r="F184" s="52">
        <f t="shared" si="31"/>
        <v>344.8330492810677</v>
      </c>
    </row>
    <row r="185" spans="1:6" ht="12.75" customHeight="1" x14ac:dyDescent="0.2">
      <c r="A185" s="53">
        <v>3238</v>
      </c>
      <c r="B185" s="85" t="s">
        <v>413</v>
      </c>
      <c r="C185" s="50" t="s">
        <v>414</v>
      </c>
      <c r="D185" s="242">
        <v>2363.3000000000002</v>
      </c>
      <c r="E185" s="242">
        <v>2451.73</v>
      </c>
      <c r="F185" s="52">
        <f t="shared" si="31"/>
        <v>103.74180171793677</v>
      </c>
    </row>
    <row r="186" spans="1:6" ht="12.75" customHeight="1" x14ac:dyDescent="0.2">
      <c r="A186" s="53">
        <v>3239</v>
      </c>
      <c r="B186" s="85" t="s">
        <v>415</v>
      </c>
      <c r="C186" s="50" t="s">
        <v>416</v>
      </c>
      <c r="D186" s="242">
        <v>269.5</v>
      </c>
      <c r="E186" s="242">
        <v>135</v>
      </c>
      <c r="F186" s="52">
        <f t="shared" si="31"/>
        <v>50.092764378478662</v>
      </c>
    </row>
    <row r="187" spans="1:6" ht="12.75" customHeight="1" x14ac:dyDescent="0.2">
      <c r="A187" s="53">
        <v>324</v>
      </c>
      <c r="B187" s="85" t="s">
        <v>417</v>
      </c>
      <c r="C187" s="50" t="s">
        <v>418</v>
      </c>
      <c r="D187" s="242">
        <v>15</v>
      </c>
      <c r="E187" s="242">
        <v>0</v>
      </c>
      <c r="F187" s="52">
        <f t="shared" si="31"/>
        <v>0</v>
      </c>
    </row>
    <row r="188" spans="1:6" ht="12.75" customHeight="1" x14ac:dyDescent="0.2">
      <c r="A188" s="53">
        <v>329</v>
      </c>
      <c r="B188" s="85" t="s">
        <v>419</v>
      </c>
      <c r="C188" s="50" t="s">
        <v>420</v>
      </c>
      <c r="D188" s="51">
        <f t="shared" ref="D188:E188" si="43">SUM(D189:D195)</f>
        <v>8579.91</v>
      </c>
      <c r="E188" s="51">
        <f t="shared" si="43"/>
        <v>13019.869999999999</v>
      </c>
      <c r="F188" s="52">
        <f t="shared" si="31"/>
        <v>151.7483283624187</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487.65</v>
      </c>
      <c r="E191" s="242">
        <v>1149.03</v>
      </c>
      <c r="F191" s="52">
        <f t="shared" si="31"/>
        <v>235.62596124269456</v>
      </c>
    </row>
    <row r="192" spans="1:6" ht="12.75" customHeight="1" x14ac:dyDescent="0.2">
      <c r="A192" s="53">
        <v>3294</v>
      </c>
      <c r="B192" s="85" t="s">
        <v>427</v>
      </c>
      <c r="C192" s="50" t="s">
        <v>428</v>
      </c>
      <c r="D192" s="242">
        <v>353.09</v>
      </c>
      <c r="E192" s="242">
        <v>527.09</v>
      </c>
      <c r="F192" s="52">
        <f t="shared" si="31"/>
        <v>149.27922059531568</v>
      </c>
    </row>
    <row r="193" spans="1:6" ht="12.75" customHeight="1" x14ac:dyDescent="0.2">
      <c r="A193" s="53">
        <v>3295</v>
      </c>
      <c r="B193" s="85" t="s">
        <v>429</v>
      </c>
      <c r="C193" s="50" t="s">
        <v>430</v>
      </c>
      <c r="D193" s="242">
        <v>3128.95</v>
      </c>
      <c r="E193" s="242">
        <v>3729.18</v>
      </c>
      <c r="F193" s="52">
        <f t="shared" si="31"/>
        <v>119.18311254574219</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4610.22</v>
      </c>
      <c r="E195" s="242">
        <v>7614.57</v>
      </c>
      <c r="F195" s="52">
        <f t="shared" si="31"/>
        <v>165.16717206554134</v>
      </c>
    </row>
    <row r="196" spans="1:6" ht="12.75" customHeight="1" x14ac:dyDescent="0.2">
      <c r="A196" s="53">
        <v>34</v>
      </c>
      <c r="B196" s="232" t="s">
        <v>435</v>
      </c>
      <c r="C196" s="50" t="s">
        <v>436</v>
      </c>
      <c r="D196" s="51">
        <f t="shared" ref="D196:E196" si="44">D197+D202+D210</f>
        <v>1088.8800000000001</v>
      </c>
      <c r="E196" s="51">
        <f t="shared" si="44"/>
        <v>1260.27</v>
      </c>
      <c r="F196" s="52">
        <f t="shared" si="31"/>
        <v>115.7400264491955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1088.8800000000001</v>
      </c>
      <c r="E210" s="51">
        <f t="shared" si="47"/>
        <v>1260.27</v>
      </c>
      <c r="F210" s="52">
        <f t="shared" si="31"/>
        <v>115.7400264491955</v>
      </c>
    </row>
    <row r="211" spans="1:6" ht="12.75" customHeight="1" x14ac:dyDescent="0.2">
      <c r="A211" s="53">
        <v>3431</v>
      </c>
      <c r="B211" s="232" t="s">
        <v>465</v>
      </c>
      <c r="C211" s="50" t="s">
        <v>466</v>
      </c>
      <c r="D211" s="242">
        <v>1064.9000000000001</v>
      </c>
      <c r="E211" s="242">
        <v>1232.24</v>
      </c>
      <c r="F211" s="52">
        <f t="shared" si="31"/>
        <v>115.7141515635271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23.98</v>
      </c>
      <c r="E213" s="242">
        <v>28.03</v>
      </c>
      <c r="F213" s="52">
        <f t="shared" si="31"/>
        <v>116.88907422852377</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7389.92</v>
      </c>
      <c r="E252" s="51">
        <f t="shared" si="63"/>
        <v>821.63</v>
      </c>
      <c r="F252" s="52">
        <f t="shared" ref="F252:F258" si="64">IF(D252&lt;&gt;0,IF(E252/D252&gt;=100,"&gt;&gt;100",E252/D252*100),"-")</f>
        <v>11.118252971615389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7389.92</v>
      </c>
      <c r="E259" s="51">
        <f t="shared" si="66"/>
        <v>821.63</v>
      </c>
      <c r="F259" s="52">
        <f t="shared" ref="F259:F262" si="67">IF(D259&lt;&gt;0,IF(E259/D259&gt;=100,"&gt;&gt;100",E259/D259*100),"-")</f>
        <v>11.118252971615389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7389.92</v>
      </c>
      <c r="E261" s="242">
        <v>821.63</v>
      </c>
      <c r="F261" s="52">
        <f t="shared" si="67"/>
        <v>11.118252971615389</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1560649.64</v>
      </c>
      <c r="E289" s="51">
        <f t="shared" si="79"/>
        <v>1991322.92</v>
      </c>
      <c r="F289" s="52">
        <f t="shared" si="76"/>
        <v>127.59576966935384</v>
      </c>
    </row>
    <row r="290" spans="1:6" ht="12.75" customHeight="1" x14ac:dyDescent="0.2">
      <c r="A290" s="53" t="s">
        <v>608</v>
      </c>
      <c r="B290" s="85" t="s">
        <v>619</v>
      </c>
      <c r="C290" s="50" t="s">
        <v>620</v>
      </c>
      <c r="D290" s="51">
        <f>IF(D6&gt;=D289,D6-D289,0)</f>
        <v>33790.680000000168</v>
      </c>
      <c r="E290" s="51">
        <f>IF(E6&gt;=E289,E6-E289,0)</f>
        <v>110272.00999999978</v>
      </c>
      <c r="F290" s="52">
        <f t="shared" si="76"/>
        <v>326.3385347675727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63827.18</v>
      </c>
      <c r="E292" s="242">
        <v>58285.15</v>
      </c>
      <c r="F292" s="52">
        <f t="shared" si="76"/>
        <v>91.317131667104832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17492.55</v>
      </c>
      <c r="E294" s="242">
        <v>59.21</v>
      </c>
      <c r="F294" s="52">
        <f t="shared" si="76"/>
        <v>0.33848695587550132</v>
      </c>
    </row>
    <row r="295" spans="1:6" ht="24" x14ac:dyDescent="0.2">
      <c r="A295" s="53">
        <v>9661</v>
      </c>
      <c r="B295" s="85" t="s">
        <v>629</v>
      </c>
      <c r="C295" s="50" t="s">
        <v>630</v>
      </c>
      <c r="D295" s="242">
        <v>17492.560000000001</v>
      </c>
      <c r="E295" s="242">
        <v>59.2</v>
      </c>
      <c r="F295" s="52">
        <f t="shared" si="76"/>
        <v>0.33842959521076388</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39332.71</v>
      </c>
      <c r="E350" s="51">
        <f t="shared" si="95"/>
        <v>129405.70999999999</v>
      </c>
      <c r="F350" s="52">
        <f t="shared" si="81"/>
        <v>329.00278165425163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34645.21</v>
      </c>
      <c r="E363" s="51">
        <f t="shared" si="99"/>
        <v>129405.70999999999</v>
      </c>
      <c r="F363" s="52">
        <f t="shared" si="81"/>
        <v>373.51688732728132</v>
      </c>
    </row>
    <row r="364" spans="1:6" ht="12.75" customHeight="1" x14ac:dyDescent="0.2">
      <c r="A364" s="53">
        <v>421</v>
      </c>
      <c r="B364" s="85" t="s">
        <v>758</v>
      </c>
      <c r="C364" s="50" t="s">
        <v>759</v>
      </c>
      <c r="D364" s="51">
        <f t="shared" ref="D364:E364" si="100">SUM(D365:D368)</f>
        <v>0</v>
      </c>
      <c r="E364" s="51">
        <f t="shared" si="100"/>
        <v>93669.05</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93669.05</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13956.529999999999</v>
      </c>
      <c r="E369" s="51">
        <f t="shared" si="101"/>
        <v>3429.79</v>
      </c>
      <c r="F369" s="52">
        <f t="shared" si="81"/>
        <v>24.574804768807148</v>
      </c>
    </row>
    <row r="370" spans="1:6" ht="12.75" customHeight="1" x14ac:dyDescent="0.2">
      <c r="A370" s="53">
        <v>4221</v>
      </c>
      <c r="B370" s="85" t="s">
        <v>674</v>
      </c>
      <c r="C370" s="50" t="s">
        <v>766</v>
      </c>
      <c r="D370" s="242">
        <v>8466.92</v>
      </c>
      <c r="E370" s="242">
        <v>1266</v>
      </c>
      <c r="F370" s="52">
        <f t="shared" si="81"/>
        <v>14.95230851360353</v>
      </c>
    </row>
    <row r="371" spans="1:6" ht="12.75" customHeight="1" x14ac:dyDescent="0.2">
      <c r="A371" s="53">
        <v>4222</v>
      </c>
      <c r="B371" s="85" t="s">
        <v>767</v>
      </c>
      <c r="C371" s="50" t="s">
        <v>768</v>
      </c>
      <c r="D371" s="242">
        <v>2237.23</v>
      </c>
      <c r="E371" s="242">
        <v>0</v>
      </c>
      <c r="F371" s="52">
        <f t="shared" si="81"/>
        <v>0</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3252.38</v>
      </c>
      <c r="E376" s="242">
        <v>2163.79</v>
      </c>
      <c r="F376" s="52">
        <f t="shared" si="81"/>
        <v>66.52943382999527</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20688.68</v>
      </c>
      <c r="E383" s="51">
        <f t="shared" si="103"/>
        <v>32306.87</v>
      </c>
      <c r="F383" s="52">
        <f t="shared" si="81"/>
        <v>156.15723187752914</v>
      </c>
    </row>
    <row r="384" spans="1:6" ht="12.75" customHeight="1" x14ac:dyDescent="0.2">
      <c r="A384" s="53">
        <v>4241</v>
      </c>
      <c r="B384" s="85" t="s">
        <v>783</v>
      </c>
      <c r="C384" s="50" t="s">
        <v>784</v>
      </c>
      <c r="D384" s="242">
        <v>20688.68</v>
      </c>
      <c r="E384" s="242">
        <v>32306.87</v>
      </c>
      <c r="F384" s="52">
        <f t="shared" si="81"/>
        <v>156.15723187752914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4687.5</v>
      </c>
      <c r="E402" s="51">
        <f t="shared" si="109"/>
        <v>0</v>
      </c>
      <c r="F402" s="52">
        <f t="shared" si="81"/>
        <v>0</v>
      </c>
    </row>
    <row r="403" spans="1:6" ht="12.75" customHeight="1" x14ac:dyDescent="0.2">
      <c r="A403" s="53">
        <v>451</v>
      </c>
      <c r="B403" s="85" t="s">
        <v>811</v>
      </c>
      <c r="C403" s="50" t="s">
        <v>812</v>
      </c>
      <c r="D403" s="242">
        <v>4687.5</v>
      </c>
      <c r="E403" s="242">
        <v>0</v>
      </c>
      <c r="F403" s="52">
        <f t="shared" si="81"/>
        <v>0</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39332.71</v>
      </c>
      <c r="E408" s="51">
        <f t="shared" si="111"/>
        <v>129405.70999999999</v>
      </c>
      <c r="F408" s="52">
        <f t="shared" si="81"/>
        <v>329.00278165425163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1594440.32</v>
      </c>
      <c r="E412" s="51">
        <f>E6+E298</f>
        <v>2101594.9299999997</v>
      </c>
      <c r="F412" s="52">
        <f t="shared" si="81"/>
        <v>131.80768848093351</v>
      </c>
    </row>
    <row r="413" spans="1:6" ht="12.75" customHeight="1" x14ac:dyDescent="0.2">
      <c r="A413" s="53" t="s">
        <v>608</v>
      </c>
      <c r="B413" s="85" t="s">
        <v>831</v>
      </c>
      <c r="C413" s="50" t="s">
        <v>832</v>
      </c>
      <c r="D413" s="51">
        <f t="shared" ref="D413:E413" si="112">D289+D350</f>
        <v>1599982.3499999999</v>
      </c>
      <c r="E413" s="51">
        <f t="shared" si="112"/>
        <v>2120728.63</v>
      </c>
      <c r="F413" s="52">
        <f t="shared" si="81"/>
        <v>132.54700153411068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5542.0299999997951</v>
      </c>
      <c r="E415" s="51">
        <f t="shared" si="114"/>
        <v>19133.700000000186</v>
      </c>
      <c r="F415" s="52">
        <f t="shared" si="81"/>
        <v>345.24713868385584</v>
      </c>
    </row>
    <row r="416" spans="1:6" ht="12.75" customHeight="1" x14ac:dyDescent="0.2">
      <c r="A416" s="60" t="s">
        <v>837</v>
      </c>
      <c r="B416" s="232" t="s">
        <v>838</v>
      </c>
      <c r="C416" s="61" t="s">
        <v>839</v>
      </c>
      <c r="D416" s="51">
        <f t="shared" ref="D416:E416" si="115">IF(D292-D293+D409-D410&gt;=0,D292-D293+D409-D410,0)</f>
        <v>63827.18</v>
      </c>
      <c r="E416" s="51">
        <f t="shared" si="115"/>
        <v>58285.15</v>
      </c>
      <c r="F416" s="52">
        <f t="shared" si="81"/>
        <v>91.317131667104832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17492.55</v>
      </c>
      <c r="E418" s="62">
        <f t="shared" si="117"/>
        <v>59.21</v>
      </c>
      <c r="F418" s="57">
        <f t="shared" si="81"/>
        <v>0.33848695587550132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1594440.32</v>
      </c>
      <c r="E639" s="51">
        <f t="shared" si="180"/>
        <v>2101594.9299999997</v>
      </c>
      <c r="F639" s="52">
        <f t="shared" si="119"/>
        <v>131.80768848093351</v>
      </c>
    </row>
    <row r="640" spans="1:6" ht="12.75" customHeight="1" x14ac:dyDescent="0.2">
      <c r="A640" s="53" t="s">
        <v>608</v>
      </c>
      <c r="B640" s="85" t="s">
        <v>1277</v>
      </c>
      <c r="C640" s="50" t="s">
        <v>1278</v>
      </c>
      <c r="D640" s="51">
        <f t="shared" ref="D640:E640" si="181">D413+D528</f>
        <v>1599982.3499999999</v>
      </c>
      <c r="E640" s="51">
        <f t="shared" si="181"/>
        <v>2120728.63</v>
      </c>
      <c r="F640" s="52">
        <f t="shared" si="119"/>
        <v>132.54700153411068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5542.0299999997951</v>
      </c>
      <c r="E642" s="51">
        <f t="shared" si="183"/>
        <v>19133.700000000186</v>
      </c>
      <c r="F642" s="52">
        <f t="shared" si="119"/>
        <v>345.24713868385584</v>
      </c>
    </row>
    <row r="643" spans="1:6" ht="24" x14ac:dyDescent="0.2">
      <c r="A643" s="60" t="s">
        <v>1283</v>
      </c>
      <c r="B643" s="85" t="s">
        <v>1284</v>
      </c>
      <c r="C643" s="61" t="s">
        <v>1283</v>
      </c>
      <c r="D643" s="51">
        <f t="shared" ref="D643:E643" si="184">IF(D416-D417+D637-D638&gt;=0,D416-D417+D637-D638,0)</f>
        <v>63827.18</v>
      </c>
      <c r="E643" s="51">
        <f t="shared" si="184"/>
        <v>58285.15</v>
      </c>
      <c r="F643" s="52">
        <f t="shared" si="119"/>
        <v>91.317131667104832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58285.150000000205</v>
      </c>
      <c r="E645" s="51">
        <f t="shared" si="186"/>
        <v>39151.449999999815</v>
      </c>
      <c r="F645" s="52">
        <f t="shared" si="119"/>
        <v>67.172255711788807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119785.57</v>
      </c>
      <c r="E647" s="243">
        <v>144354.76</v>
      </c>
      <c r="F647" s="57">
        <f t="shared" si="119"/>
        <v>120.51097640558875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90725.46</v>
      </c>
      <c r="E649" s="242">
        <v>84081.62</v>
      </c>
      <c r="F649" s="52">
        <f t="shared" ref="F649:F724" si="188">IF(D649&lt;&gt;0,IF(E649/D649&gt;=100,"&gt;&gt;100",E649/D649*100),"-")</f>
        <v>92.676983946953797</v>
      </c>
    </row>
    <row r="650" spans="1:6" ht="12.75" customHeight="1" x14ac:dyDescent="0.2">
      <c r="A650" s="53" t="s">
        <v>1296</v>
      </c>
      <c r="B650" s="85" t="s">
        <v>1297</v>
      </c>
      <c r="C650" s="50" t="s">
        <v>1296</v>
      </c>
      <c r="D650" s="242">
        <v>329152.86</v>
      </c>
      <c r="E650" s="242">
        <v>556608.1</v>
      </c>
      <c r="F650" s="52">
        <f t="shared" si="188"/>
        <v>169.10322456259382</v>
      </c>
    </row>
    <row r="651" spans="1:6" ht="12.75" customHeight="1" x14ac:dyDescent="0.2">
      <c r="A651" s="53" t="s">
        <v>1298</v>
      </c>
      <c r="B651" s="85" t="s">
        <v>1299</v>
      </c>
      <c r="C651" s="50" t="s">
        <v>1298</v>
      </c>
      <c r="D651" s="242">
        <v>335796.7</v>
      </c>
      <c r="E651" s="242">
        <v>579907.91</v>
      </c>
      <c r="F651" s="52">
        <f t="shared" si="188"/>
        <v>172.69613131993259</v>
      </c>
    </row>
    <row r="652" spans="1:6" ht="24" x14ac:dyDescent="0.2">
      <c r="A652" s="53">
        <v>11</v>
      </c>
      <c r="B652" s="85" t="s">
        <v>1300</v>
      </c>
      <c r="C652" s="50" t="s">
        <v>1301</v>
      </c>
      <c r="D652" s="51">
        <f t="shared" ref="D652:E652" si="189">+D649+D650-D651</f>
        <v>84081.62</v>
      </c>
      <c r="E652" s="51">
        <f t="shared" si="189"/>
        <v>60781.809999999939</v>
      </c>
      <c r="F652" s="52">
        <f t="shared" si="188"/>
        <v>72.289056752236618</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72</v>
      </c>
      <c r="E654" s="262">
        <v>72</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59</v>
      </c>
      <c r="E656" s="262">
        <v>59</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58</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1358929.39</v>
      </c>
      <c r="E675" s="242">
        <v>1665261.85</v>
      </c>
      <c r="F675" s="52">
        <f t="shared" si="188"/>
        <v>122.5421910994213</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22552.22</v>
      </c>
      <c r="E677" s="242">
        <v>30925.01</v>
      </c>
      <c r="F677" s="52">
        <f t="shared" si="188"/>
        <v>137.12623413570813</v>
      </c>
    </row>
    <row r="678" spans="1:6" ht="24" x14ac:dyDescent="0.2">
      <c r="A678" s="53">
        <v>63623</v>
      </c>
      <c r="B678" s="232" t="s">
        <v>1353</v>
      </c>
      <c r="C678" s="50" t="s">
        <v>1354</v>
      </c>
      <c r="D678" s="242">
        <v>0</v>
      </c>
      <c r="E678" s="242">
        <v>29490.7</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17940.48</v>
      </c>
      <c r="E695" s="242">
        <v>25517.19</v>
      </c>
      <c r="F695" s="52">
        <f t="shared" si="188"/>
        <v>142.2324820740582</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88059.14</v>
      </c>
      <c r="E710" s="242">
        <v>57036.59</v>
      </c>
      <c r="F710" s="52">
        <f t="shared" si="188"/>
        <v>64.770777911299149</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2218.62</v>
      </c>
      <c r="F716" s="52" t="str">
        <f t="shared" si="188"/>
        <v>-</v>
      </c>
    </row>
    <row r="717" spans="1:6" ht="12.75" customHeight="1" x14ac:dyDescent="0.2">
      <c r="A717" s="53">
        <v>31215</v>
      </c>
      <c r="B717" s="85" t="s">
        <v>1413</v>
      </c>
      <c r="C717" s="50" t="s">
        <v>1414</v>
      </c>
      <c r="D717" s="242">
        <v>2497.21</v>
      </c>
      <c r="E717" s="242">
        <v>441.44</v>
      </c>
      <c r="F717" s="52">
        <f t="shared" si="188"/>
        <v>17.677327897934095</v>
      </c>
    </row>
    <row r="718" spans="1:6" ht="12.75" customHeight="1" x14ac:dyDescent="0.2">
      <c r="A718" s="53">
        <v>32121</v>
      </c>
      <c r="B718" s="85" t="s">
        <v>1415</v>
      </c>
      <c r="C718" s="50" t="s">
        <v>1416</v>
      </c>
      <c r="D718" s="242">
        <v>32081.41</v>
      </c>
      <c r="E718" s="242">
        <v>34939.269999999997</v>
      </c>
      <c r="F718" s="52">
        <f t="shared" si="188"/>
        <v>108.9081496106312</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1700.57</v>
      </c>
      <c r="E720" s="242">
        <v>4117.3</v>
      </c>
      <c r="F720" s="52">
        <f t="shared" si="188"/>
        <v>242.11293860293904</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492.82</v>
      </c>
      <c r="E722" s="242">
        <v>462.84</v>
      </c>
      <c r="F722" s="52">
        <f t="shared" si="188"/>
        <v>93.916642993384997</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7389.92</v>
      </c>
      <c r="E828" s="242">
        <v>821.63</v>
      </c>
      <c r="F828" s="52">
        <f t="shared" si="190"/>
        <v>11.118252971615389</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6" workbookViewId="0">
      <selection activeCell="E311" sqref="E31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2876942.36</v>
      </c>
      <c r="E6" s="229">
        <f t="shared" si="0"/>
        <v>3026605.1</v>
      </c>
      <c r="F6" s="230">
        <f t="shared" ref="F6:F260" si="1">IF(D6&gt;0,IF(E6/D6&gt;=100,"&gt;&gt;100",E6/D6*100),"-")</f>
        <v>105.2021459338518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2635728.9899999998</v>
      </c>
      <c r="E7" s="104">
        <f t="shared" si="2"/>
        <v>2797141.5</v>
      </c>
      <c r="F7" s="93">
        <f t="shared" si="1"/>
        <v>106.12401770487034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5203.29</v>
      </c>
      <c r="E8" s="104">
        <f>E9+E10-E11</f>
        <v>5203.28</v>
      </c>
      <c r="F8" s="93">
        <f t="shared" si="1"/>
        <v>99.999807813902351</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5203.29</v>
      </c>
      <c r="E9" s="247">
        <v>5203.28</v>
      </c>
      <c r="F9" s="93">
        <f t="shared" si="1"/>
        <v>99.999807813902351</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2614407.4499999997</v>
      </c>
      <c r="E12" s="104">
        <f t="shared" si="3"/>
        <v>2682150.9200000004</v>
      </c>
      <c r="F12" s="93">
        <f t="shared" si="1"/>
        <v>102.59115961438989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2492484.25</v>
      </c>
      <c r="E13" s="104">
        <f t="shared" si="4"/>
        <v>2491100.2400000002</v>
      </c>
      <c r="F13" s="93">
        <f t="shared" si="1"/>
        <v>99.944472668182357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3716586.88</v>
      </c>
      <c r="E15" s="247">
        <v>3716586.87</v>
      </c>
      <c r="F15" s="93">
        <f t="shared" si="1"/>
        <v>99.999999730935926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1224102.6299999999</v>
      </c>
      <c r="E18" s="247">
        <v>1225486.6299999999</v>
      </c>
      <c r="F18" s="93">
        <f t="shared" si="1"/>
        <v>100.113062415363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36650.630000000063</v>
      </c>
      <c r="E19" s="104">
        <f t="shared" si="5"/>
        <v>73471.240000000107</v>
      </c>
      <c r="F19" s="93">
        <f t="shared" si="1"/>
        <v>200.46378466072747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268977.44</v>
      </c>
      <c r="E20" s="247">
        <v>304807.87</v>
      </c>
      <c r="F20" s="93">
        <f t="shared" si="1"/>
        <v>113.32097963308745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16939.63</v>
      </c>
      <c r="E21" s="247">
        <v>45065.26</v>
      </c>
      <c r="F21" s="93">
        <f t="shared" si="1"/>
        <v>266.03450016322671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17205.580000000002</v>
      </c>
      <c r="E22" s="247">
        <v>17205.580000000002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4515.71</v>
      </c>
      <c r="E24" s="247">
        <v>4515.71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11434.83</v>
      </c>
      <c r="E25" s="247">
        <v>11434.83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61092.11</v>
      </c>
      <c r="E26" s="247">
        <v>63255.9</v>
      </c>
      <c r="F26" s="93">
        <f t="shared" si="1"/>
        <v>103.54184853003112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343514.67</v>
      </c>
      <c r="E28" s="247">
        <v>372813.91</v>
      </c>
      <c r="F28" s="93">
        <f t="shared" si="1"/>
        <v>108.52925436925298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85272.569999999992</v>
      </c>
      <c r="E35" s="104">
        <f t="shared" si="7"/>
        <v>117579.43999999999</v>
      </c>
      <c r="F35" s="93">
        <f t="shared" si="1"/>
        <v>137.88659119808398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165583.09</v>
      </c>
      <c r="E36" s="247">
        <v>197889.96</v>
      </c>
      <c r="F36" s="93">
        <f t="shared" si="1"/>
        <v>119.51097180273662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80310.52</v>
      </c>
      <c r="E40" s="247">
        <v>80310.52</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249.52</v>
      </c>
      <c r="E42" s="247">
        <v>249.52</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249.52</v>
      </c>
      <c r="E44" s="247">
        <v>249.52</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3519.86</v>
      </c>
      <c r="E47" s="247">
        <v>3519.86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3519.86</v>
      </c>
      <c r="E50" s="247">
        <v>3519.86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1.0000000002037268E-2</v>
      </c>
      <c r="E52" s="104">
        <f t="shared" si="10"/>
        <v>1.0000000002037268E-2</v>
      </c>
      <c r="F52" s="93">
        <f t="shared" si="1"/>
        <v>100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64076.93</v>
      </c>
      <c r="E54" s="247">
        <v>64149.04</v>
      </c>
      <c r="F54" s="93">
        <f t="shared" si="1"/>
        <v>100.11253660248704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64076.92</v>
      </c>
      <c r="E55" s="247">
        <v>64149.03</v>
      </c>
      <c r="F55" s="93">
        <f t="shared" si="1"/>
        <v>100.11253662004978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16118.24</v>
      </c>
      <c r="E56" s="104">
        <f t="shared" si="11"/>
        <v>109787.29</v>
      </c>
      <c r="F56" s="93">
        <f t="shared" si="1"/>
        <v>681.13696036291799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16118.24</v>
      </c>
      <c r="E57" s="247">
        <v>109787.29</v>
      </c>
      <c r="F57" s="93">
        <f t="shared" si="1"/>
        <v>681.13696036291799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241213.37</v>
      </c>
      <c r="E68" s="104">
        <f t="shared" si="13"/>
        <v>229463.6</v>
      </c>
      <c r="F68" s="93">
        <f t="shared" si="1"/>
        <v>95.128889414380311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84081.62</v>
      </c>
      <c r="E69" s="104">
        <f t="shared" si="14"/>
        <v>60781.81</v>
      </c>
      <c r="F69" s="93">
        <f t="shared" si="1"/>
        <v>72.289056752236704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84043.06</v>
      </c>
      <c r="E70" s="104">
        <f t="shared" si="15"/>
        <v>60614.03</v>
      </c>
      <c r="F70" s="93">
        <f t="shared" si="1"/>
        <v>72.122588111380054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84043.05</v>
      </c>
      <c r="E72" s="247">
        <v>60614.03</v>
      </c>
      <c r="F72" s="93">
        <f t="shared" si="1"/>
        <v>72.122596693004354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0.01</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38.56</v>
      </c>
      <c r="E76" s="247">
        <v>167.78</v>
      </c>
      <c r="F76" s="93">
        <f t="shared" si="1"/>
        <v>435.11410788381744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19853.61</v>
      </c>
      <c r="E78" s="104">
        <f>E79+SUM(E82:E84)-E85+E86</f>
        <v>24214.350000000002</v>
      </c>
      <c r="F78" s="93">
        <f t="shared" si="1"/>
        <v>121.96446893033558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0.01</v>
      </c>
      <c r="E83" s="247">
        <v>0.01</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344.77</v>
      </c>
      <c r="E84" s="247">
        <v>168.57</v>
      </c>
      <c r="F84" s="93">
        <f t="shared" si="1"/>
        <v>48.893465208689854</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19508.830000000002</v>
      </c>
      <c r="E86" s="247">
        <v>24045.77</v>
      </c>
      <c r="F86" s="93">
        <f t="shared" si="1"/>
        <v>123.25582825828099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17492.569999999996</v>
      </c>
      <c r="E146" s="104">
        <f t="shared" si="26"/>
        <v>112.68</v>
      </c>
      <c r="F146" s="93">
        <f t="shared" si="1"/>
        <v>0.64415920587998243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0.01</v>
      </c>
      <c r="E149" s="104">
        <f t="shared" si="27"/>
        <v>0.01</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0.01</v>
      </c>
      <c r="E155" s="247">
        <v>0.01</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17492.55</v>
      </c>
      <c r="E160" s="247">
        <v>59.21</v>
      </c>
      <c r="F160" s="93">
        <f t="shared" si="1"/>
        <v>0.33848695587550132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0.01</v>
      </c>
      <c r="E162" s="247">
        <v>53.46</v>
      </c>
      <c r="F162" s="93" t="str">
        <f t="shared" si="1"/>
        <v>&gt;&gt;100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119785.57</v>
      </c>
      <c r="E170" s="104">
        <f t="shared" si="29"/>
        <v>144354.76</v>
      </c>
      <c r="F170" s="93">
        <f t="shared" si="1"/>
        <v>120.51097640558875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119785.57</v>
      </c>
      <c r="E173" s="247">
        <v>144354.76</v>
      </c>
      <c r="F173" s="93">
        <f t="shared" si="1"/>
        <v>120.51097640558875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2876942.36</v>
      </c>
      <c r="E175" s="104">
        <f t="shared" si="30"/>
        <v>3026605.1</v>
      </c>
      <c r="F175" s="93">
        <f t="shared" si="1"/>
        <v>105.2021459338518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164746.15000000002</v>
      </c>
      <c r="E176" s="104">
        <f t="shared" si="31"/>
        <v>188179.4</v>
      </c>
      <c r="F176" s="93">
        <f t="shared" si="1"/>
        <v>114.22385287911128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152026.23000000001</v>
      </c>
      <c r="E177" s="104">
        <f t="shared" si="32"/>
        <v>176707.97</v>
      </c>
      <c r="F177" s="93">
        <f t="shared" si="1"/>
        <v>116.23518520455318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117108.09</v>
      </c>
      <c r="E178" s="247">
        <v>143044.69</v>
      </c>
      <c r="F178" s="93">
        <f t="shared" si="1"/>
        <v>122.14757323768153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15735.48</v>
      </c>
      <c r="E179" s="247">
        <v>11062.41</v>
      </c>
      <c r="F179" s="93">
        <f t="shared" si="1"/>
        <v>70.302335867733305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46</v>
      </c>
      <c r="E180" s="104">
        <f t="shared" si="33"/>
        <v>75.53</v>
      </c>
      <c r="F180" s="93">
        <f t="shared" si="1"/>
        <v>164.19565217391306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46</v>
      </c>
      <c r="E183" s="247">
        <v>75.53</v>
      </c>
      <c r="F183" s="93">
        <f t="shared" si="1"/>
        <v>164.19565217391306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19136.66</v>
      </c>
      <c r="E188" s="247">
        <v>22525.34</v>
      </c>
      <c r="F188" s="93">
        <f t="shared" si="1"/>
        <v>117.70779226887034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1289.17</v>
      </c>
      <c r="E189" s="247">
        <v>40.68</v>
      </c>
      <c r="F189" s="93">
        <f t="shared" si="1"/>
        <v>3.1555186670493418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11430.75</v>
      </c>
      <c r="E206" s="104">
        <f t="shared" si="37"/>
        <v>11430.75</v>
      </c>
      <c r="F206" s="93">
        <f t="shared" si="1"/>
        <v>100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11430.75</v>
      </c>
      <c r="E207" s="104">
        <f t="shared" si="38"/>
        <v>11430.75</v>
      </c>
      <c r="F207" s="93">
        <f t="shared" si="1"/>
        <v>100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11430.75</v>
      </c>
      <c r="E218" s="247">
        <v>11430.75</v>
      </c>
      <c r="F218" s="93">
        <f t="shared" si="1"/>
        <v>100</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2712196.21</v>
      </c>
      <c r="E237" s="104">
        <f t="shared" si="41"/>
        <v>2838425.7</v>
      </c>
      <c r="F237" s="93">
        <f t="shared" si="1"/>
        <v>104.65414299800972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2636418.5100000002</v>
      </c>
      <c r="E238" s="104">
        <f t="shared" si="42"/>
        <v>2799215.04</v>
      </c>
      <c r="F238" s="93">
        <f t="shared" si="1"/>
        <v>106.17491226762779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2636418.5100000002</v>
      </c>
      <c r="E239" s="104">
        <f t="shared" si="43"/>
        <v>2799215.04</v>
      </c>
      <c r="F239" s="93">
        <f t="shared" si="1"/>
        <v>106.17491226762779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2590219.85</v>
      </c>
      <c r="E240" s="247">
        <v>2715130.19</v>
      </c>
      <c r="F240" s="93">
        <f t="shared" si="1"/>
        <v>104.82238370615529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46198.66</v>
      </c>
      <c r="E241" s="247">
        <v>84084.85</v>
      </c>
      <c r="F241" s="93">
        <f t="shared" si="1"/>
        <v>182.00711882119523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58285.15</v>
      </c>
      <c r="E245" s="104">
        <f t="shared" si="45"/>
        <v>39151.449999999997</v>
      </c>
      <c r="F245" s="93">
        <f t="shared" si="1"/>
        <v>67.172255711789361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58285.15</v>
      </c>
      <c r="E246" s="104">
        <f t="shared" si="46"/>
        <v>39151.449999999997</v>
      </c>
      <c r="F246" s="93">
        <f t="shared" si="1"/>
        <v>67.172255711789361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58285.15</v>
      </c>
      <c r="E247" s="247">
        <v>39151.449999999997</v>
      </c>
      <c r="F247" s="93">
        <f t="shared" si="1"/>
        <v>67.172255711789361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17492.55</v>
      </c>
      <c r="E255" s="247">
        <v>59.21</v>
      </c>
      <c r="F255" s="93">
        <f t="shared" si="1"/>
        <v>0.33848695587550132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58949.94</v>
      </c>
      <c r="E259" s="104">
        <f t="shared" si="49"/>
        <v>609.69000000000005</v>
      </c>
      <c r="F259" s="93">
        <f t="shared" si="1"/>
        <v>1.034250416539864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58949.94</v>
      </c>
      <c r="E260" s="248">
        <v>609.69000000000005</v>
      </c>
      <c r="F260" s="97">
        <f t="shared" si="1"/>
        <v>1.034250416539864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17492.57</v>
      </c>
      <c r="E264" s="247">
        <v>112.68</v>
      </c>
      <c r="F264" s="93">
        <f t="shared" si="50"/>
        <v>0.64415920587998221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19450.59</v>
      </c>
      <c r="E268" s="247">
        <v>23987.53</v>
      </c>
      <c r="F268" s="93">
        <f t="shared" si="50"/>
        <v>123.32546210680498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0.03</v>
      </c>
      <c r="E269" s="247">
        <v>0.03</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58.21</v>
      </c>
      <c r="E271" s="247">
        <v>58.21</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152026.23000000001</v>
      </c>
      <c r="E288" s="247">
        <v>176707.97</v>
      </c>
      <c r="F288" s="93">
        <f t="shared" si="50"/>
        <v>116.23518520455318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1289.17</v>
      </c>
      <c r="E289" s="247">
        <v>40.68</v>
      </c>
      <c r="F289" s="93">
        <f t="shared" si="50"/>
        <v>3.1555186670493418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11430.75</v>
      </c>
      <c r="E293" s="247">
        <v>11430.75</v>
      </c>
      <c r="F293" s="93">
        <f t="shared" si="50"/>
        <v>100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8526.9500000000007</v>
      </c>
      <c r="E298" s="247">
        <v>7843.08</v>
      </c>
      <c r="F298" s="93">
        <f t="shared" si="50"/>
        <v>91.97989902602923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10585.09</v>
      </c>
      <c r="E302" s="247">
        <v>14657.64</v>
      </c>
      <c r="F302" s="93">
        <f t="shared" si="50"/>
        <v>138.47440125686222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1599982.3499999999</v>
      </c>
      <c r="E114" s="81">
        <f t="shared" si="22"/>
        <v>2120728.63</v>
      </c>
      <c r="F114" s="63">
        <f t="shared" si="1"/>
        <v>132.54700153411068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1495866.67</v>
      </c>
      <c r="E115" s="81">
        <f t="shared" si="23"/>
        <v>1999605.65</v>
      </c>
      <c r="F115" s="63">
        <f t="shared" si="1"/>
        <v>133.67539300812149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1495866.67</v>
      </c>
      <c r="E117" s="249">
        <v>1999605.65</v>
      </c>
      <c r="F117" s="63">
        <f t="shared" si="1"/>
        <v>133.67539300812149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104115.68</v>
      </c>
      <c r="E126" s="249">
        <v>121122.98</v>
      </c>
      <c r="F126" s="63">
        <f t="shared" si="1"/>
        <v>116.33500352684629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1599982.3499999999</v>
      </c>
      <c r="E141" s="106">
        <f t="shared" si="28"/>
        <v>2120728.63</v>
      </c>
      <c r="F141" s="82">
        <f t="shared" si="1"/>
        <v>132.54700153411068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workbookViewId="0">
      <selection activeCell="E47" sqref="E4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164746.15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2185416.48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2052183.56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1659708.4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377780.28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1363.78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13331.1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133232.92000000001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2161983.23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2027501.82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1634700.86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381548.33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1334.25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9918.3799999999992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134481.41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188179.39999999991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188179.4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24045.77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164133.63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13641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 Vadas</cp:lastModifiedBy>
  <cp:lastPrinted>2025-01-31T19:25:26Z</cp:lastPrinted>
  <dcterms:created xsi:type="dcterms:W3CDTF">2022-04-01T05:14:30Z</dcterms:created>
  <dcterms:modified xsi:type="dcterms:W3CDTF">2025-02-06T10:51:51Z</dcterms:modified>
</cp:coreProperties>
</file>